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茨城県小中学校教頭会\Desktop\Documents\３０年度\関ブロ栃木\"/>
    </mc:Choice>
  </mc:AlternateContent>
  <bookViews>
    <workbookView xWindow="0" yWindow="60" windowWidth="12390" windowHeight="9315"/>
  </bookViews>
  <sheets>
    <sheet name="30年度" sheetId="9" r:id="rId1"/>
    <sheet name="Sheet1" sheetId="10" r:id="rId2"/>
    <sheet name="29年度" sheetId="7" r:id="rId3"/>
    <sheet name="28年度" sheetId="6" r:id="rId4"/>
    <sheet name="27年度" sheetId="5" r:id="rId5"/>
    <sheet name="26年度" sheetId="4" r:id="rId6"/>
    <sheet name="25年度" sheetId="1" r:id="rId7"/>
    <sheet name="実績" sheetId="8" r:id="rId8"/>
    <sheet name="Sheet2" sheetId="2" r:id="rId9"/>
    <sheet name="Sheet3" sheetId="3" r:id="rId10"/>
  </sheets>
  <definedNames>
    <definedName name="_xlnm.Print_Area" localSheetId="6">'25年度'!$A$1:$R$45</definedName>
    <definedName name="_xlnm.Print_Area" localSheetId="5">'26年度'!$A$1:$R$45</definedName>
    <definedName name="_xlnm.Print_Area" localSheetId="4">'27年度'!$A$1:$R$45</definedName>
    <definedName name="_xlnm.Print_Area" localSheetId="3">'28年度'!$A$1:$R$49</definedName>
    <definedName name="_xlnm.Print_Area" localSheetId="2">'29年度'!$A$1:$R$45</definedName>
    <definedName name="_xlnm.Print_Area" localSheetId="0">'30年度'!$A$1:$R$46</definedName>
    <definedName name="_xlnm.Print_Area" localSheetId="7">実績!$A$1:$R$45</definedName>
  </definedNames>
  <calcPr calcId="152511"/>
</workbook>
</file>

<file path=xl/calcChain.xml><?xml version="1.0" encoding="utf-8"?>
<calcChain xmlns="http://schemas.openxmlformats.org/spreadsheetml/2006/main">
  <c r="T45" i="9" l="1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6" i="9"/>
  <c r="S45" i="9"/>
  <c r="K45" i="9"/>
  <c r="J45" i="9"/>
  <c r="Q44" i="9"/>
  <c r="Q43" i="9"/>
  <c r="Q42" i="9"/>
  <c r="Q40" i="9"/>
  <c r="Q38" i="9"/>
  <c r="Q37" i="9"/>
  <c r="Q35" i="9"/>
  <c r="Q34" i="9"/>
  <c r="Q33" i="9"/>
  <c r="Q32" i="9"/>
  <c r="Q31" i="9"/>
  <c r="Q30" i="9"/>
  <c r="Q28" i="9"/>
  <c r="Q27" i="9"/>
  <c r="Q26" i="9"/>
  <c r="Q24" i="9"/>
  <c r="Q23" i="9"/>
  <c r="Q22" i="9"/>
  <c r="Q19" i="9"/>
  <c r="Q18" i="9"/>
  <c r="Q17" i="9"/>
  <c r="Q16" i="9"/>
  <c r="Q13" i="9"/>
  <c r="Q12" i="9"/>
  <c r="Q11" i="9"/>
  <c r="Q10" i="9"/>
  <c r="Q7" i="9"/>
  <c r="Q4" i="9"/>
  <c r="T45" i="8"/>
  <c r="S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Q5" i="9" l="1"/>
  <c r="Q45" i="9"/>
  <c r="S45" i="7"/>
  <c r="T45" i="7" s="1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T44" i="7"/>
  <c r="Q44" i="7"/>
  <c r="T43" i="7"/>
  <c r="Q43" i="7"/>
  <c r="T42" i="7"/>
  <c r="Q42" i="7"/>
  <c r="T41" i="7"/>
  <c r="Q41" i="7"/>
  <c r="T40" i="7"/>
  <c r="Q40" i="7"/>
  <c r="T39" i="7"/>
  <c r="Q39" i="7"/>
  <c r="T38" i="7"/>
  <c r="Q38" i="7"/>
  <c r="T37" i="7"/>
  <c r="Q37" i="7"/>
  <c r="T36" i="7"/>
  <c r="Q36" i="7"/>
  <c r="T35" i="7"/>
  <c r="Q35" i="7"/>
  <c r="T34" i="7"/>
  <c r="Q34" i="7"/>
  <c r="T33" i="7"/>
  <c r="Q33" i="7"/>
  <c r="T32" i="7"/>
  <c r="Q32" i="7"/>
  <c r="T31" i="7"/>
  <c r="Q31" i="7"/>
  <c r="T30" i="7"/>
  <c r="Q30" i="7"/>
  <c r="T29" i="7"/>
  <c r="Q29" i="7"/>
  <c r="T28" i="7"/>
  <c r="Q28" i="7"/>
  <c r="T27" i="7"/>
  <c r="Q27" i="7"/>
  <c r="T26" i="7"/>
  <c r="Q26" i="7"/>
  <c r="T25" i="7"/>
  <c r="Q25" i="7"/>
  <c r="T24" i="7"/>
  <c r="Q24" i="7"/>
  <c r="T23" i="7"/>
  <c r="Q23" i="7"/>
  <c r="T22" i="7"/>
  <c r="Q22" i="7"/>
  <c r="T21" i="7"/>
  <c r="Q21" i="7"/>
  <c r="T20" i="7"/>
  <c r="Q20" i="7"/>
  <c r="T19" i="7"/>
  <c r="Q19" i="7"/>
  <c r="T18" i="7"/>
  <c r="Q18" i="7"/>
  <c r="T17" i="7"/>
  <c r="Q17" i="7"/>
  <c r="T16" i="7"/>
  <c r="Q16" i="7"/>
  <c r="T15" i="7"/>
  <c r="Q15" i="7"/>
  <c r="T14" i="7"/>
  <c r="Q14" i="7"/>
  <c r="T13" i="7"/>
  <c r="Q13" i="7"/>
  <c r="T12" i="7"/>
  <c r="Q12" i="7"/>
  <c r="T11" i="7"/>
  <c r="Q11" i="7"/>
  <c r="T10" i="7"/>
  <c r="Q10" i="7"/>
  <c r="T9" i="7"/>
  <c r="Q9" i="7"/>
  <c r="T8" i="7"/>
  <c r="Q8" i="7"/>
  <c r="T7" i="7"/>
  <c r="Q7" i="7"/>
  <c r="T6" i="7"/>
  <c r="Q6" i="7"/>
  <c r="Q5" i="7" s="1"/>
  <c r="Q4" i="7"/>
  <c r="Q45" i="7" l="1"/>
  <c r="U49" i="6"/>
  <c r="V49" i="6"/>
  <c r="T49" i="6"/>
  <c r="Q6" i="6" l="1"/>
  <c r="Q5" i="6"/>
  <c r="P49" i="6" l="1"/>
  <c r="P8" i="6" s="1"/>
  <c r="P9" i="6" s="1"/>
  <c r="O49" i="6"/>
  <c r="O8" i="6" s="1"/>
  <c r="O9" i="6" s="1"/>
  <c r="N49" i="6"/>
  <c r="N8" i="6" s="1"/>
  <c r="N9" i="6" s="1"/>
  <c r="M49" i="6"/>
  <c r="M8" i="6" s="1"/>
  <c r="M9" i="6" s="1"/>
  <c r="L49" i="6"/>
  <c r="L8" i="6" s="1"/>
  <c r="L9" i="6" s="1"/>
  <c r="K49" i="6"/>
  <c r="K8" i="6" s="1"/>
  <c r="K9" i="6" s="1"/>
  <c r="J49" i="6"/>
  <c r="J8" i="6" s="1"/>
  <c r="J9" i="6" s="1"/>
  <c r="I49" i="6"/>
  <c r="I8" i="6" s="1"/>
  <c r="I9" i="6" s="1"/>
  <c r="H49" i="6"/>
  <c r="H8" i="6" s="1"/>
  <c r="H9" i="6" s="1"/>
  <c r="G49" i="6"/>
  <c r="G8" i="6" s="1"/>
  <c r="G9" i="6" s="1"/>
  <c r="F49" i="6"/>
  <c r="F8" i="6" s="1"/>
  <c r="F9" i="6" s="1"/>
  <c r="E49" i="6"/>
  <c r="E8" i="6" s="1"/>
  <c r="E9" i="6" s="1"/>
  <c r="D49" i="6"/>
  <c r="D8" i="6" s="1"/>
  <c r="D9" i="6" s="1"/>
  <c r="C49" i="6"/>
  <c r="C8" i="6" s="1"/>
  <c r="C9" i="6" s="1"/>
  <c r="Q48" i="6"/>
  <c r="S48" i="6" s="1"/>
  <c r="Q47" i="6"/>
  <c r="S47" i="6" s="1"/>
  <c r="Q46" i="6"/>
  <c r="S46" i="6" s="1"/>
  <c r="Q45" i="6"/>
  <c r="S45" i="6" s="1"/>
  <c r="Q44" i="6"/>
  <c r="S44" i="6" s="1"/>
  <c r="Q43" i="6"/>
  <c r="S43" i="6" s="1"/>
  <c r="Q42" i="6"/>
  <c r="S42" i="6" s="1"/>
  <c r="Q41" i="6"/>
  <c r="S41" i="6" s="1"/>
  <c r="Q40" i="6"/>
  <c r="S40" i="6" s="1"/>
  <c r="Q39" i="6"/>
  <c r="S39" i="6" s="1"/>
  <c r="Q38" i="6"/>
  <c r="S38" i="6" s="1"/>
  <c r="Q37" i="6"/>
  <c r="S37" i="6" s="1"/>
  <c r="Q36" i="6"/>
  <c r="S36" i="6" s="1"/>
  <c r="Q35" i="6"/>
  <c r="S35" i="6" s="1"/>
  <c r="Q34" i="6"/>
  <c r="S34" i="6" s="1"/>
  <c r="Q33" i="6"/>
  <c r="S33" i="6" s="1"/>
  <c r="Q32" i="6"/>
  <c r="S32" i="6" s="1"/>
  <c r="Q31" i="6"/>
  <c r="S31" i="6" s="1"/>
  <c r="Q30" i="6"/>
  <c r="S30" i="6" s="1"/>
  <c r="Q29" i="6"/>
  <c r="S29" i="6" s="1"/>
  <c r="Q28" i="6"/>
  <c r="S28" i="6" s="1"/>
  <c r="Q27" i="6"/>
  <c r="S27" i="6" s="1"/>
  <c r="Q26" i="6"/>
  <c r="S26" i="6" s="1"/>
  <c r="Q25" i="6"/>
  <c r="S25" i="6" s="1"/>
  <c r="Q24" i="6"/>
  <c r="S24" i="6" s="1"/>
  <c r="Q23" i="6"/>
  <c r="S23" i="6" s="1"/>
  <c r="Q22" i="6"/>
  <c r="S22" i="6" s="1"/>
  <c r="Q21" i="6"/>
  <c r="S21" i="6" s="1"/>
  <c r="Q20" i="6"/>
  <c r="S20" i="6" s="1"/>
  <c r="Q19" i="6"/>
  <c r="S19" i="6" s="1"/>
  <c r="Q18" i="6"/>
  <c r="S18" i="6" s="1"/>
  <c r="Q17" i="6"/>
  <c r="S17" i="6" s="1"/>
  <c r="Q16" i="6"/>
  <c r="S16" i="6" s="1"/>
  <c r="Q15" i="6"/>
  <c r="S15" i="6" s="1"/>
  <c r="Q14" i="6"/>
  <c r="S14" i="6" s="1"/>
  <c r="Q13" i="6"/>
  <c r="S13" i="6" s="1"/>
  <c r="Q12" i="6"/>
  <c r="S12" i="6" s="1"/>
  <c r="Q11" i="6"/>
  <c r="S11" i="6" s="1"/>
  <c r="Q10" i="6"/>
  <c r="S10" i="6" s="1"/>
  <c r="Q7" i="6"/>
  <c r="Q4" i="5"/>
  <c r="T45" i="5"/>
  <c r="S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T44" i="5"/>
  <c r="Q44" i="5"/>
  <c r="T43" i="5"/>
  <c r="Q43" i="5"/>
  <c r="T42" i="5"/>
  <c r="Q42" i="5"/>
  <c r="T41" i="5"/>
  <c r="Q41" i="5"/>
  <c r="T40" i="5"/>
  <c r="Q40" i="5"/>
  <c r="T39" i="5"/>
  <c r="Q39" i="5"/>
  <c r="T38" i="5"/>
  <c r="Q38" i="5"/>
  <c r="T37" i="5"/>
  <c r="Q37" i="5"/>
  <c r="T36" i="5"/>
  <c r="Q36" i="5"/>
  <c r="T35" i="5"/>
  <c r="Q35" i="5"/>
  <c r="Q5" i="5"/>
  <c r="T34" i="5"/>
  <c r="Q34" i="5"/>
  <c r="T33" i="5"/>
  <c r="Q33" i="5"/>
  <c r="T32" i="5"/>
  <c r="Q32" i="5"/>
  <c r="T31" i="5"/>
  <c r="Q31" i="5"/>
  <c r="T30" i="5"/>
  <c r="Q30" i="5"/>
  <c r="T29" i="5"/>
  <c r="Q29" i="5"/>
  <c r="T28" i="5"/>
  <c r="Q28" i="5"/>
  <c r="T27" i="5"/>
  <c r="Q27" i="5"/>
  <c r="T26" i="5"/>
  <c r="Q26" i="5"/>
  <c r="T25" i="5"/>
  <c r="Q25" i="5"/>
  <c r="T24" i="5"/>
  <c r="Q24" i="5"/>
  <c r="T23" i="5"/>
  <c r="Q23" i="5"/>
  <c r="T22" i="5"/>
  <c r="Q22" i="5"/>
  <c r="T21" i="5"/>
  <c r="Q21" i="5"/>
  <c r="T20" i="5"/>
  <c r="Q20" i="5"/>
  <c r="T19" i="5"/>
  <c r="Q19" i="5"/>
  <c r="T18" i="5"/>
  <c r="Q18" i="5"/>
  <c r="T17" i="5"/>
  <c r="Q17" i="5"/>
  <c r="T16" i="5"/>
  <c r="Q16" i="5"/>
  <c r="T15" i="5"/>
  <c r="Q15" i="5"/>
  <c r="T14" i="5"/>
  <c r="Q14" i="5"/>
  <c r="T13" i="5"/>
  <c r="Q13" i="5"/>
  <c r="T12" i="5"/>
  <c r="Q12" i="5"/>
  <c r="T11" i="5"/>
  <c r="Q11" i="5"/>
  <c r="T10" i="5"/>
  <c r="Q10" i="5"/>
  <c r="T9" i="5"/>
  <c r="Q9" i="5"/>
  <c r="T8" i="5"/>
  <c r="Q8" i="5"/>
  <c r="T7" i="5"/>
  <c r="Q7" i="5"/>
  <c r="T6" i="5"/>
  <c r="Q6" i="5"/>
  <c r="Q23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8" i="4"/>
  <c r="Q9" i="4"/>
  <c r="Q10" i="4"/>
  <c r="Q11" i="4"/>
  <c r="T45" i="4"/>
  <c r="S45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Q29" i="4"/>
  <c r="Q28" i="4"/>
  <c r="Q27" i="4"/>
  <c r="Q26" i="4"/>
  <c r="Q25" i="4"/>
  <c r="Q24" i="4"/>
  <c r="Q22" i="4"/>
  <c r="Q21" i="4"/>
  <c r="Q20" i="4"/>
  <c r="Q19" i="4"/>
  <c r="Q18" i="4"/>
  <c r="Q17" i="4"/>
  <c r="Q16" i="4"/>
  <c r="Q15" i="4"/>
  <c r="Q14" i="4"/>
  <c r="Q13" i="4"/>
  <c r="Q12" i="4"/>
  <c r="Q7" i="4"/>
  <c r="Q6" i="4"/>
  <c r="Q4" i="4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14" i="1"/>
  <c r="Q7" i="1"/>
  <c r="Q8" i="1"/>
  <c r="Q9" i="1"/>
  <c r="Q10" i="1"/>
  <c r="Q11" i="1"/>
  <c r="Q12" i="1"/>
  <c r="Q6" i="1"/>
  <c r="Q13" i="1"/>
  <c r="S45" i="1"/>
  <c r="Q4" i="1"/>
  <c r="E45" i="1"/>
  <c r="G45" i="1"/>
  <c r="I45" i="1"/>
  <c r="J45" i="1"/>
  <c r="K45" i="1"/>
  <c r="L45" i="1"/>
  <c r="M45" i="1"/>
  <c r="N45" i="1"/>
  <c r="O45" i="1"/>
  <c r="P45" i="1"/>
  <c r="D45" i="1"/>
  <c r="F45" i="1"/>
  <c r="H45" i="1"/>
  <c r="C45" i="1"/>
  <c r="Q45" i="1"/>
  <c r="Q5" i="1"/>
  <c r="Q5" i="4"/>
  <c r="Q45" i="4"/>
  <c r="Q45" i="5"/>
  <c r="Q8" i="6" l="1"/>
  <c r="Q9" i="6" s="1"/>
  <c r="Q49" i="6"/>
  <c r="S49" i="6" s="1"/>
</calcChain>
</file>

<file path=xl/sharedStrings.xml><?xml version="1.0" encoding="utf-8"?>
<sst xmlns="http://schemas.openxmlformats.org/spreadsheetml/2006/main" count="917" uniqueCount="147">
  <si>
    <t>水戸市</t>
  </si>
  <si>
    <t>笠間市</t>
  </si>
  <si>
    <t xml:space="preserve">ひたちなか市 </t>
  </si>
  <si>
    <t xml:space="preserve">常陸大宮市 </t>
  </si>
  <si>
    <t xml:space="preserve">那珂市 </t>
  </si>
  <si>
    <t xml:space="preserve">小美玉市 </t>
  </si>
  <si>
    <t xml:space="preserve">東茨城郡 </t>
  </si>
  <si>
    <t xml:space="preserve">那珂郡 </t>
  </si>
  <si>
    <t xml:space="preserve">日立市 </t>
  </si>
  <si>
    <t xml:space="preserve">常陸太田市 </t>
  </si>
  <si>
    <t xml:space="preserve">高萩市 </t>
  </si>
  <si>
    <t xml:space="preserve">北茨城市 </t>
  </si>
  <si>
    <t xml:space="preserve">土浦市 </t>
  </si>
  <si>
    <t xml:space="preserve">石岡市 </t>
  </si>
  <si>
    <t xml:space="preserve">龍ヶ崎市 </t>
  </si>
  <si>
    <t xml:space="preserve">取手市 </t>
  </si>
  <si>
    <t xml:space="preserve">牛久市 </t>
  </si>
  <si>
    <t xml:space="preserve">つくば市 </t>
  </si>
  <si>
    <t xml:space="preserve">守谷市 </t>
  </si>
  <si>
    <t xml:space="preserve">稲敷市 </t>
  </si>
  <si>
    <t xml:space="preserve">かすみがうら市 </t>
  </si>
  <si>
    <t xml:space="preserve">つくばみらい市 </t>
  </si>
  <si>
    <t xml:space="preserve">稲敷郡 </t>
  </si>
  <si>
    <t xml:space="preserve">北相馬郡 </t>
  </si>
  <si>
    <t xml:space="preserve">古河市 </t>
  </si>
  <si>
    <t xml:space="preserve">結城市 </t>
  </si>
  <si>
    <t xml:space="preserve">下妻市 </t>
  </si>
  <si>
    <t xml:space="preserve">常総市 </t>
  </si>
  <si>
    <t xml:space="preserve">筑西市 </t>
  </si>
  <si>
    <t xml:space="preserve">坂東市 </t>
  </si>
  <si>
    <t xml:space="preserve">桜川市 </t>
  </si>
  <si>
    <t xml:space="preserve">結城郡 </t>
  </si>
  <si>
    <t xml:space="preserve">猿島郡 </t>
  </si>
  <si>
    <t>合計</t>
    <rPh sb="0" eb="2">
      <t>ゴウケイ</t>
    </rPh>
    <phoneticPr fontId="1"/>
  </si>
  <si>
    <t>第１A</t>
    <phoneticPr fontId="1"/>
  </si>
  <si>
    <t>第１B</t>
    <phoneticPr fontId="1"/>
  </si>
  <si>
    <t>分科会</t>
    <rPh sb="0" eb="2">
      <t>ブンカ</t>
    </rPh>
    <rPh sb="2" eb="3">
      <t>カイ</t>
    </rPh>
    <phoneticPr fontId="1"/>
  </si>
  <si>
    <t>No</t>
    <phoneticPr fontId="1"/>
  </si>
  <si>
    <t>参加要請割当人数</t>
    <rPh sb="0" eb="2">
      <t>サンカ</t>
    </rPh>
    <rPh sb="2" eb="4">
      <t>ヨウセイ</t>
    </rPh>
    <rPh sb="4" eb="5">
      <t>ワ</t>
    </rPh>
    <rPh sb="5" eb="6">
      <t>ア</t>
    </rPh>
    <rPh sb="6" eb="8">
      <t>ニンズウ</t>
    </rPh>
    <phoneticPr fontId="1"/>
  </si>
  <si>
    <t>合　　計</t>
    <rPh sb="0" eb="1">
      <t>ゴウ</t>
    </rPh>
    <rPh sb="3" eb="4">
      <t>ケイ</t>
    </rPh>
    <phoneticPr fontId="1"/>
  </si>
  <si>
    <t>第１</t>
    <phoneticPr fontId="1"/>
  </si>
  <si>
    <t xml:space="preserve"> 第３（１）</t>
    <phoneticPr fontId="1"/>
  </si>
  <si>
    <t xml:space="preserve"> 第３（２）</t>
    <phoneticPr fontId="1"/>
  </si>
  <si>
    <t xml:space="preserve"> 第３（３）</t>
    <phoneticPr fontId="1"/>
  </si>
  <si>
    <t>第４A</t>
    <phoneticPr fontId="1"/>
  </si>
  <si>
    <t>第４B</t>
    <phoneticPr fontId="1"/>
  </si>
  <si>
    <t>第２A</t>
    <phoneticPr fontId="1"/>
  </si>
  <si>
    <t>第２B</t>
    <phoneticPr fontId="1"/>
  </si>
  <si>
    <t>第５A</t>
    <phoneticPr fontId="1"/>
  </si>
  <si>
    <t>第５B</t>
    <phoneticPr fontId="1"/>
  </si>
  <si>
    <t xml:space="preserve">第６A  </t>
    <phoneticPr fontId="1"/>
  </si>
  <si>
    <t xml:space="preserve">第６B  </t>
    <phoneticPr fontId="1"/>
  </si>
  <si>
    <t xml:space="preserve">鹿島市 </t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</si>
  <si>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</si>
  <si>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鉾田市</t>
    <rPh sb="0" eb="3">
      <t>ホコタシ</t>
    </rPh>
    <phoneticPr fontId="1"/>
  </si>
  <si>
    <t>25年度提案</t>
    <rPh sb="2" eb="4">
      <t>ネンド</t>
    </rPh>
    <rPh sb="4" eb="6">
      <t>テイアン</t>
    </rPh>
    <phoneticPr fontId="1"/>
  </si>
  <si>
    <t>潮来市</t>
    <rPh sb="0" eb="3">
      <t>イタコシ</t>
    </rPh>
    <phoneticPr fontId="1"/>
  </si>
  <si>
    <t xml:space="preserve">行方市 </t>
    <rPh sb="2" eb="3">
      <t>シ</t>
    </rPh>
    <phoneticPr fontId="1"/>
  </si>
  <si>
    <t>久慈郡</t>
    <rPh sb="0" eb="3">
      <t>クジグン</t>
    </rPh>
    <phoneticPr fontId="1"/>
  </si>
  <si>
    <t>26年度提案</t>
    <rPh sb="2" eb="4">
      <t>ネンド</t>
    </rPh>
    <rPh sb="4" eb="6">
      <t>テイアン</t>
    </rPh>
    <phoneticPr fontId="1"/>
  </si>
  <si>
    <t>27年度提案</t>
    <rPh sb="2" eb="4">
      <t>ネンド</t>
    </rPh>
    <rPh sb="4" eb="6">
      <t>テイアン</t>
    </rPh>
    <phoneticPr fontId="1"/>
  </si>
  <si>
    <t>平成２５年度関ブロ教頭研究大会神奈川大会への郡市参加要請数</t>
    <rPh sb="0" eb="2">
      <t>ヘイセイ</t>
    </rPh>
    <rPh sb="4" eb="6">
      <t>ネンド</t>
    </rPh>
    <rPh sb="6" eb="7">
      <t>カン</t>
    </rPh>
    <rPh sb="9" eb="11">
      <t>キョウトウ</t>
    </rPh>
    <rPh sb="11" eb="13">
      <t>ケンキュウ</t>
    </rPh>
    <rPh sb="13" eb="15">
      <t>タイカイ</t>
    </rPh>
    <rPh sb="15" eb="18">
      <t>カナガワ</t>
    </rPh>
    <rPh sb="18" eb="20">
      <t>タイカイ</t>
    </rPh>
    <rPh sb="22" eb="23">
      <t>グン</t>
    </rPh>
    <rPh sb="23" eb="24">
      <t>シ</t>
    </rPh>
    <rPh sb="24" eb="26">
      <t>サンカ</t>
    </rPh>
    <rPh sb="26" eb="28">
      <t>ヨウセイ</t>
    </rPh>
    <rPh sb="28" eb="29">
      <t>スウ</t>
    </rPh>
    <phoneticPr fontId="1"/>
  </si>
  <si>
    <t>人数</t>
    <rPh sb="0" eb="2">
      <t>ニンズウ</t>
    </rPh>
    <phoneticPr fontId="1"/>
  </si>
  <si>
    <t>割合</t>
    <rPh sb="0" eb="2">
      <t>ワリアイ</t>
    </rPh>
    <phoneticPr fontId="1"/>
  </si>
  <si>
    <r>
      <rPr>
        <sz val="14"/>
        <color indexed="10"/>
        <rFont val="ＤＦ特太ゴシック体"/>
        <charset val="128"/>
      </rPr>
      <t>関ブロ</t>
    </r>
    <r>
      <rPr>
        <sz val="14"/>
        <rFont val="ＭＳ Ｐゴシック"/>
        <family val="3"/>
        <charset val="128"/>
      </rPr>
      <t>　　　平成２６年度関ブロ教頭研究大会東京大会への郡市参加要請数</t>
    </r>
    <rPh sb="0" eb="1">
      <t>カン</t>
    </rPh>
    <rPh sb="6" eb="8">
      <t>ヘイセイ</t>
    </rPh>
    <rPh sb="10" eb="12">
      <t>ネンド</t>
    </rPh>
    <rPh sb="12" eb="13">
      <t>カン</t>
    </rPh>
    <rPh sb="15" eb="17">
      <t>キョウトウ</t>
    </rPh>
    <rPh sb="17" eb="19">
      <t>ケンキュウ</t>
    </rPh>
    <rPh sb="19" eb="21">
      <t>タイカイ</t>
    </rPh>
    <rPh sb="21" eb="23">
      <t>トウキョウ</t>
    </rPh>
    <rPh sb="23" eb="25">
      <t>タイカイ</t>
    </rPh>
    <rPh sb="27" eb="28">
      <t>グン</t>
    </rPh>
    <rPh sb="28" eb="29">
      <t>シ</t>
    </rPh>
    <rPh sb="29" eb="31">
      <t>サンカ</t>
    </rPh>
    <rPh sb="31" eb="33">
      <t>ヨウセイ</t>
    </rPh>
    <rPh sb="33" eb="34">
      <t>スウ</t>
    </rPh>
    <phoneticPr fontId="1"/>
  </si>
  <si>
    <r>
      <rPr>
        <sz val="14"/>
        <color indexed="10"/>
        <rFont val="ＤＦ特太ゴシック体"/>
        <charset val="128"/>
      </rPr>
      <t>関ブロ</t>
    </r>
    <r>
      <rPr>
        <sz val="14"/>
        <rFont val="ＭＳ Ｐゴシック"/>
        <family val="3"/>
        <charset val="128"/>
      </rPr>
      <t>　　　平成２７年度関ブロ教頭研究大会山梨大会への郡市参加要請数</t>
    </r>
    <rPh sb="0" eb="1">
      <t>カン</t>
    </rPh>
    <rPh sb="6" eb="8">
      <t>ヘイセイ</t>
    </rPh>
    <rPh sb="10" eb="12">
      <t>ネンド</t>
    </rPh>
    <rPh sb="12" eb="13">
      <t>カン</t>
    </rPh>
    <rPh sb="15" eb="17">
      <t>キョウトウ</t>
    </rPh>
    <rPh sb="17" eb="19">
      <t>ケンキュウ</t>
    </rPh>
    <rPh sb="19" eb="21">
      <t>タイカイ</t>
    </rPh>
    <rPh sb="21" eb="23">
      <t>ヤマナシ</t>
    </rPh>
    <rPh sb="23" eb="25">
      <t>タイカイ</t>
    </rPh>
    <rPh sb="27" eb="28">
      <t>グン</t>
    </rPh>
    <rPh sb="28" eb="29">
      <t>シ</t>
    </rPh>
    <rPh sb="29" eb="31">
      <t>サンカ</t>
    </rPh>
    <rPh sb="31" eb="33">
      <t>ヨウセイ</t>
    </rPh>
    <rPh sb="33" eb="34">
      <t>スウ</t>
    </rPh>
    <phoneticPr fontId="1"/>
  </si>
  <si>
    <t>28年度提案</t>
    <rPh sb="2" eb="4">
      <t>ネンド</t>
    </rPh>
    <rPh sb="4" eb="6">
      <t>テイアン</t>
    </rPh>
    <phoneticPr fontId="1"/>
  </si>
  <si>
    <t>27･28年度提案</t>
    <rPh sb="5" eb="7">
      <t>ネンド</t>
    </rPh>
    <rPh sb="7" eb="9">
      <t>テイアン</t>
    </rPh>
    <phoneticPr fontId="1"/>
  </si>
  <si>
    <t>２８？</t>
    <phoneticPr fontId="1"/>
  </si>
  <si>
    <t>実行委員</t>
    <rPh sb="0" eb="2">
      <t>ジッコウ</t>
    </rPh>
    <rPh sb="2" eb="4">
      <t>イイン</t>
    </rPh>
    <phoneticPr fontId="1"/>
  </si>
  <si>
    <r>
      <rPr>
        <sz val="14"/>
        <color indexed="10"/>
        <rFont val="ＤＦ特太ゴシック体"/>
        <charset val="128"/>
      </rPr>
      <t>関ブロ</t>
    </r>
    <r>
      <rPr>
        <sz val="14"/>
        <rFont val="ＭＳ Ｐゴシック"/>
        <family val="3"/>
        <charset val="128"/>
      </rPr>
      <t>　　　平成２８年度関ブロ教頭研究大会茨城大会への郡市参加要請数</t>
    </r>
    <rPh sb="0" eb="1">
      <t>カン</t>
    </rPh>
    <rPh sb="6" eb="8">
      <t>ヘイセイ</t>
    </rPh>
    <rPh sb="10" eb="12">
      <t>ネンド</t>
    </rPh>
    <rPh sb="12" eb="13">
      <t>カン</t>
    </rPh>
    <rPh sb="15" eb="17">
      <t>キョウトウ</t>
    </rPh>
    <rPh sb="17" eb="19">
      <t>ケンキュウ</t>
    </rPh>
    <rPh sb="19" eb="21">
      <t>タイカイ</t>
    </rPh>
    <rPh sb="21" eb="23">
      <t>イバラキ</t>
    </rPh>
    <rPh sb="23" eb="25">
      <t>タイカイ</t>
    </rPh>
    <rPh sb="27" eb="28">
      <t>グン</t>
    </rPh>
    <rPh sb="28" eb="29">
      <t>シ</t>
    </rPh>
    <rPh sb="29" eb="31">
      <t>サンカ</t>
    </rPh>
    <rPh sb="31" eb="33">
      <t>ヨウセイ</t>
    </rPh>
    <rPh sb="33" eb="34">
      <t>スウ</t>
    </rPh>
    <phoneticPr fontId="1"/>
  </si>
  <si>
    <t>実行委員</t>
    <rPh sb="0" eb="2">
      <t>ジッコウ</t>
    </rPh>
    <rPh sb="2" eb="4">
      <t>イイン</t>
    </rPh>
    <phoneticPr fontId="1"/>
  </si>
  <si>
    <t>提案</t>
    <rPh sb="0" eb="2">
      <t>テイアン</t>
    </rPh>
    <phoneticPr fontId="1"/>
  </si>
  <si>
    <t>提言・実行</t>
    <rPh sb="0" eb="2">
      <t>テイゲン</t>
    </rPh>
    <rPh sb="3" eb="5">
      <t>ジッコウ</t>
    </rPh>
    <phoneticPr fontId="1"/>
  </si>
  <si>
    <t>提言</t>
    <rPh sb="0" eb="2">
      <t>テイゲン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</si>
  <si>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</si>
  <si>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</si>
  <si>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分散会数</t>
    <rPh sb="0" eb="3">
      <t>ブンサンカイ</t>
    </rPh>
    <rPh sb="3" eb="4">
      <t>スウ</t>
    </rPh>
    <phoneticPr fontId="1"/>
  </si>
  <si>
    <t>分科会参加人数</t>
    <rPh sb="0" eb="3">
      <t>ブンカカイ</t>
    </rPh>
    <rPh sb="3" eb="5">
      <t>サンカ</t>
    </rPh>
    <rPh sb="5" eb="7">
      <t>ニンズウ</t>
    </rPh>
    <phoneticPr fontId="1"/>
  </si>
  <si>
    <t>差</t>
    <rPh sb="0" eb="1">
      <t>サ</t>
    </rPh>
    <phoneticPr fontId="1"/>
  </si>
  <si>
    <t>会場</t>
    <rPh sb="0" eb="2">
      <t>カイジョウ</t>
    </rPh>
    <phoneticPr fontId="1"/>
  </si>
  <si>
    <t>京成ホテル</t>
    <rPh sb="0" eb="2">
      <t>ケイセイ</t>
    </rPh>
    <phoneticPr fontId="1"/>
  </si>
  <si>
    <t>ｳｴｽﾄ</t>
    <phoneticPr fontId="1"/>
  </si>
  <si>
    <t>三の丸ホテル</t>
    <rPh sb="0" eb="1">
      <t>サン</t>
    </rPh>
    <rPh sb="2" eb="3">
      <t>マル</t>
    </rPh>
    <phoneticPr fontId="1"/>
  </si>
  <si>
    <t>フェリベール</t>
    <phoneticPr fontId="1"/>
  </si>
  <si>
    <t>レイクビュー水戸</t>
    <rPh sb="6" eb="8">
      <t>ミト</t>
    </rPh>
    <phoneticPr fontId="1"/>
  </si>
  <si>
    <t>合計</t>
    <rPh sb="0" eb="2">
      <t>ゴウケイ</t>
    </rPh>
    <phoneticPr fontId="1"/>
  </si>
  <si>
    <t>茨城
参加割当人数</t>
    <rPh sb="0" eb="2">
      <t>イバラキ</t>
    </rPh>
    <rPh sb="3" eb="5">
      <t>サンカ</t>
    </rPh>
    <rPh sb="5" eb="6">
      <t>ワ</t>
    </rPh>
    <rPh sb="6" eb="7">
      <t>ア</t>
    </rPh>
    <rPh sb="7" eb="9">
      <t>ニンズウ</t>
    </rPh>
    <phoneticPr fontId="1"/>
  </si>
  <si>
    <r>
      <rPr>
        <sz val="14"/>
        <color indexed="10"/>
        <rFont val="ＤＦ特太ゴシック体"/>
        <charset val="128"/>
      </rPr>
      <t>関ブロ</t>
    </r>
    <r>
      <rPr>
        <sz val="14"/>
        <rFont val="ＭＳ Ｐゴシック"/>
        <family val="3"/>
        <charset val="128"/>
      </rPr>
      <t>　　　平成２９年度関ブロ教頭研究大会埼玉大会への郡市参加要請数</t>
    </r>
    <rPh sb="0" eb="1">
      <t>カン</t>
    </rPh>
    <rPh sb="6" eb="8">
      <t>ヘイセイ</t>
    </rPh>
    <rPh sb="10" eb="12">
      <t>ネンド</t>
    </rPh>
    <rPh sb="12" eb="13">
      <t>カン</t>
    </rPh>
    <rPh sb="15" eb="17">
      <t>キョウトウ</t>
    </rPh>
    <rPh sb="17" eb="19">
      <t>ケンキュウ</t>
    </rPh>
    <rPh sb="19" eb="21">
      <t>タイカイ</t>
    </rPh>
    <rPh sb="21" eb="23">
      <t>サイタマ</t>
    </rPh>
    <rPh sb="23" eb="25">
      <t>タイカイ</t>
    </rPh>
    <rPh sb="27" eb="28">
      <t>グン</t>
    </rPh>
    <rPh sb="28" eb="29">
      <t>シ</t>
    </rPh>
    <rPh sb="29" eb="31">
      <t>サンカ</t>
    </rPh>
    <rPh sb="31" eb="33">
      <t>ヨウセイ</t>
    </rPh>
    <rPh sb="33" eb="34">
      <t>スウ</t>
    </rPh>
    <phoneticPr fontId="1"/>
  </si>
  <si>
    <t>⑤</t>
    <phoneticPr fontId="1"/>
  </si>
  <si>
    <t>⑤</t>
    <phoneticPr fontId="1"/>
  </si>
  <si>
    <t>⑤</t>
    <phoneticPr fontId="1"/>
  </si>
  <si>
    <t>⑤</t>
    <phoneticPr fontId="1"/>
  </si>
  <si>
    <r>
      <rPr>
        <sz val="14"/>
        <color indexed="10"/>
        <rFont val="ＤＦ特太ゴシック体"/>
        <charset val="128"/>
      </rPr>
      <t>関ブロ</t>
    </r>
    <r>
      <rPr>
        <sz val="14"/>
        <rFont val="ＭＳ Ｐゴシック"/>
        <family val="3"/>
        <charset val="128"/>
      </rPr>
      <t>　　　関ブロ教頭研究大会への郡市参加実績</t>
    </r>
    <rPh sb="0" eb="1">
      <t>カン</t>
    </rPh>
    <rPh sb="6" eb="7">
      <t>カン</t>
    </rPh>
    <rPh sb="9" eb="11">
      <t>キョウトウ</t>
    </rPh>
    <rPh sb="11" eb="13">
      <t>ケンキュウ</t>
    </rPh>
    <rPh sb="13" eb="15">
      <t>タイカイ</t>
    </rPh>
    <rPh sb="17" eb="18">
      <t>グン</t>
    </rPh>
    <rPh sb="18" eb="19">
      <t>シ</t>
    </rPh>
    <rPh sb="19" eb="21">
      <t>サンカ</t>
    </rPh>
    <rPh sb="21" eb="23">
      <t>ジッセキ</t>
    </rPh>
    <phoneticPr fontId="1"/>
  </si>
  <si>
    <t>⑤</t>
    <phoneticPr fontId="1"/>
  </si>
  <si>
    <t>⑥</t>
    <phoneticPr fontId="1"/>
  </si>
  <si>
    <t>⑥</t>
    <phoneticPr fontId="1"/>
  </si>
  <si>
    <t>⑤⑥</t>
    <phoneticPr fontId="1"/>
  </si>
  <si>
    <t>⑤⑦</t>
    <phoneticPr fontId="1"/>
  </si>
  <si>
    <t>⑦</t>
    <phoneticPr fontId="1"/>
  </si>
  <si>
    <t>⑦</t>
    <phoneticPr fontId="1"/>
  </si>
  <si>
    <t>⑥⑦</t>
    <phoneticPr fontId="1"/>
  </si>
  <si>
    <t>⑤⑦⑧</t>
    <phoneticPr fontId="1"/>
  </si>
  <si>
    <t>⑥⑦⑧</t>
    <phoneticPr fontId="1"/>
  </si>
  <si>
    <t>⑦⑧</t>
    <phoneticPr fontId="1"/>
  </si>
  <si>
    <t>⑤⑦⑧</t>
    <phoneticPr fontId="1"/>
  </si>
  <si>
    <t>⑤⑦⑧</t>
    <phoneticPr fontId="1"/>
  </si>
  <si>
    <t>⑤⑥⑦⑧</t>
    <phoneticPr fontId="1"/>
  </si>
  <si>
    <t>⑧</t>
    <phoneticPr fontId="1"/>
  </si>
  <si>
    <t>⑥⑧</t>
    <phoneticPr fontId="1"/>
  </si>
  <si>
    <t>⑤⑧</t>
    <phoneticPr fontId="1"/>
  </si>
  <si>
    <t>⑥⑧</t>
    <phoneticPr fontId="1"/>
  </si>
  <si>
    <t>⑧</t>
    <phoneticPr fontId="1"/>
  </si>
  <si>
    <t>⑥⑧</t>
    <phoneticPr fontId="1"/>
  </si>
  <si>
    <t>⑧</t>
    <phoneticPr fontId="1"/>
  </si>
  <si>
    <t>⑤⑥⑧</t>
    <phoneticPr fontId="1"/>
  </si>
  <si>
    <t>⑤⑧</t>
    <phoneticPr fontId="1"/>
  </si>
  <si>
    <t>⑤⑧</t>
    <phoneticPr fontId="1"/>
  </si>
  <si>
    <t>⑥⑦⑧</t>
    <phoneticPr fontId="1"/>
  </si>
  <si>
    <t>⑤⑥⑦⑧</t>
    <phoneticPr fontId="1"/>
  </si>
  <si>
    <t>⑤⑧</t>
    <phoneticPr fontId="1"/>
  </si>
  <si>
    <t>⑧</t>
    <phoneticPr fontId="1"/>
  </si>
  <si>
    <t>⑤⑥⑧</t>
    <phoneticPr fontId="1"/>
  </si>
  <si>
    <t>⑦⑧</t>
    <phoneticPr fontId="1"/>
  </si>
  <si>
    <t>⑧</t>
    <phoneticPr fontId="1"/>
  </si>
  <si>
    <t>⑤⑦⑧</t>
    <phoneticPr fontId="1"/>
  </si>
  <si>
    <t>⑦⑧</t>
    <phoneticPr fontId="1"/>
  </si>
  <si>
    <t>⑧</t>
    <phoneticPr fontId="1"/>
  </si>
  <si>
    <t>⑦⑧</t>
    <phoneticPr fontId="1"/>
  </si>
  <si>
    <t>⑤⑥⑧</t>
    <phoneticPr fontId="1"/>
  </si>
  <si>
    <t>⑧</t>
    <phoneticPr fontId="1"/>
  </si>
  <si>
    <t>⑧</t>
    <phoneticPr fontId="1"/>
  </si>
  <si>
    <t>⑥⑦⑧</t>
    <phoneticPr fontId="1"/>
  </si>
  <si>
    <t>⑦⑧</t>
    <phoneticPr fontId="1"/>
  </si>
  <si>
    <r>
      <rPr>
        <sz val="14"/>
        <color indexed="10"/>
        <rFont val="ＤＦ特太ゴシック体"/>
        <charset val="128"/>
      </rPr>
      <t>関ブロ</t>
    </r>
    <r>
      <rPr>
        <sz val="14"/>
        <rFont val="ＭＳ Ｐゴシック"/>
        <family val="3"/>
        <charset val="128"/>
      </rPr>
      <t>　　　平成３０年度関ブロ教頭研究大会栃木大会への郡市参加要請数</t>
    </r>
    <rPh sb="0" eb="1">
      <t>カン</t>
    </rPh>
    <rPh sb="6" eb="8">
      <t>ヘイセイ</t>
    </rPh>
    <rPh sb="10" eb="12">
      <t>ネンド</t>
    </rPh>
    <rPh sb="12" eb="13">
      <t>カン</t>
    </rPh>
    <rPh sb="15" eb="17">
      <t>キョウトウ</t>
    </rPh>
    <rPh sb="17" eb="19">
      <t>ケンキュウ</t>
    </rPh>
    <rPh sb="19" eb="21">
      <t>タイカイ</t>
    </rPh>
    <rPh sb="21" eb="23">
      <t>トチギ</t>
    </rPh>
    <rPh sb="23" eb="25">
      <t>タイカイ</t>
    </rPh>
    <rPh sb="27" eb="28">
      <t>グン</t>
    </rPh>
    <rPh sb="28" eb="29">
      <t>シ</t>
    </rPh>
    <rPh sb="29" eb="31">
      <t>サンカ</t>
    </rPh>
    <rPh sb="31" eb="33">
      <t>ヨウセイ</t>
    </rPh>
    <rPh sb="33" eb="34">
      <t>スウ</t>
    </rPh>
    <phoneticPr fontId="1"/>
  </si>
  <si>
    <t>グループ司会</t>
    <rPh sb="4" eb="6">
      <t>シカイ</t>
    </rPh>
    <phoneticPr fontId="1"/>
  </si>
  <si>
    <t>会員数</t>
    <rPh sb="0" eb="3">
      <t>カイインスウ</t>
    </rPh>
    <phoneticPr fontId="1"/>
  </si>
  <si>
    <t>参加者数</t>
    <rPh sb="0" eb="3">
      <t>サンカシャ</t>
    </rPh>
    <rPh sb="3" eb="4">
      <t>スウ</t>
    </rPh>
    <phoneticPr fontId="1"/>
  </si>
  <si>
    <t>関・提言</t>
    <rPh sb="0" eb="1">
      <t>カン</t>
    </rPh>
    <rPh sb="2" eb="4">
      <t>テイゲン</t>
    </rPh>
    <phoneticPr fontId="1"/>
  </si>
  <si>
    <t>A…小学校</t>
    <rPh sb="2" eb="5">
      <t>ショウガッコウ</t>
    </rPh>
    <phoneticPr fontId="1"/>
  </si>
  <si>
    <t>B…中学校</t>
    <rPh sb="2" eb="5">
      <t>チュウガッコウ</t>
    </rPh>
    <phoneticPr fontId="1"/>
  </si>
  <si>
    <t>31・関提言</t>
    <rPh sb="3" eb="4">
      <t>カン</t>
    </rPh>
    <rPh sb="4" eb="6">
      <t>テイゲン</t>
    </rPh>
    <phoneticPr fontId="1"/>
  </si>
  <si>
    <t>①はグループ司会</t>
    <rPh sb="6" eb="8">
      <t>シカイ</t>
    </rPh>
    <phoneticPr fontId="1"/>
  </si>
  <si>
    <t>①</t>
    <phoneticPr fontId="1"/>
  </si>
  <si>
    <t>①</t>
    <phoneticPr fontId="1"/>
  </si>
  <si>
    <t>①</t>
    <phoneticPr fontId="1"/>
  </si>
  <si>
    <t>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</si>
</sst>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;[Red]\-0\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ＤＦ特太ゴシック体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0" fillId="8" borderId="3" xfId="0" applyFont="1" applyFill="1" applyBorder="1" applyAlignment="1">
      <alignment horizontal="center" vertical="center" shrinkToFit="1"/>
    </xf>
    <xf numFmtId="0" fontId="5" fillId="8" borderId="3" xfId="0" applyFont="1" applyFill="1" applyBorder="1" applyAlignment="1">
      <alignment horizontal="center" vertical="center" shrinkToFit="1"/>
    </xf>
    <xf numFmtId="0" fontId="9" fillId="7" borderId="3" xfId="0" applyFont="1" applyFill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6" fontId="0" fillId="9" borderId="0" xfId="0" applyNumberFormat="1" applyFont="1" applyFill="1" applyAlignment="1">
      <alignment vertical="center" shrinkToFit="1"/>
    </xf>
    <xf numFmtId="0" fontId="0" fillId="9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14" borderId="2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10" borderId="24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7" borderId="25" xfId="0" applyFill="1" applyBorder="1" applyAlignment="1">
      <alignment horizontal="center" vertical="center" shrinkToFit="1"/>
    </xf>
    <xf numFmtId="0" fontId="0" fillId="8" borderId="25" xfId="0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10" borderId="4" xfId="0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8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0" fontId="0" fillId="7" borderId="23" xfId="0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34" xfId="0" applyFill="1" applyBorder="1">
      <alignment vertical="center"/>
    </xf>
    <xf numFmtId="0" fontId="0" fillId="0" borderId="43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7" fillId="7" borderId="16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shrinkToFit="1"/>
    </xf>
    <xf numFmtId="0" fontId="0" fillId="16" borderId="12" xfId="0" applyFill="1" applyBorder="1" applyAlignment="1">
      <alignment horizontal="center" vertical="center" shrinkToFit="1"/>
    </xf>
    <xf numFmtId="0" fontId="0" fillId="16" borderId="3" xfId="0" applyFill="1" applyBorder="1" applyAlignment="1">
      <alignment horizontal="center" vertical="center" shrinkToFit="1"/>
    </xf>
    <xf numFmtId="0" fontId="0" fillId="16" borderId="2" xfId="0" applyFill="1" applyBorder="1" applyAlignment="1">
      <alignment horizontal="center" vertical="center" shrinkToFit="1"/>
    </xf>
    <xf numFmtId="0" fontId="9" fillId="16" borderId="3" xfId="0" applyFont="1" applyFill="1" applyBorder="1" applyAlignment="1">
      <alignment horizontal="center" vertical="center" shrinkToFit="1"/>
    </xf>
    <xf numFmtId="0" fontId="5" fillId="16" borderId="3" xfId="0" applyFont="1" applyFill="1" applyBorder="1" applyAlignment="1">
      <alignment horizontal="center" vertical="center" shrinkToFit="1"/>
    </xf>
    <xf numFmtId="0" fontId="0" fillId="16" borderId="3" xfId="0" applyFont="1" applyFill="1" applyBorder="1" applyAlignment="1">
      <alignment horizontal="center" vertical="center" shrinkToFit="1"/>
    </xf>
    <xf numFmtId="0" fontId="0" fillId="16" borderId="9" xfId="0" applyFill="1" applyBorder="1" applyAlignment="1">
      <alignment horizontal="center" vertical="center" shrinkToFit="1"/>
    </xf>
    <xf numFmtId="0" fontId="2" fillId="16" borderId="3" xfId="0" applyFont="1" applyFill="1" applyBorder="1" applyAlignment="1">
      <alignment horizontal="center" vertical="center" shrinkToFit="1"/>
    </xf>
    <xf numFmtId="0" fontId="6" fillId="16" borderId="3" xfId="0" applyFont="1" applyFill="1" applyBorder="1" applyAlignment="1">
      <alignment horizontal="center" vertical="center" shrinkToFit="1"/>
    </xf>
    <xf numFmtId="0" fontId="0" fillId="16" borderId="9" xfId="0" applyFont="1" applyFill="1" applyBorder="1" applyAlignment="1">
      <alignment horizontal="center" vertical="center" shrinkToFit="1"/>
    </xf>
    <xf numFmtId="0" fontId="0" fillId="16" borderId="1" xfId="0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3" fillId="0" borderId="0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0" fillId="12" borderId="24" xfId="0" applyFill="1" applyBorder="1" applyAlignment="1">
      <alignment horizontal="center" vertical="center" shrinkToFit="1"/>
    </xf>
    <xf numFmtId="0" fontId="0" fillId="12" borderId="31" xfId="0" applyFill="1" applyBorder="1" applyAlignment="1">
      <alignment horizontal="center" vertical="center" shrinkToFit="1"/>
    </xf>
    <xf numFmtId="0" fontId="0" fillId="13" borderId="16" xfId="0" applyFill="1" applyBorder="1" applyAlignment="1">
      <alignment horizontal="center" vertical="center" shrinkToFit="1"/>
    </xf>
    <xf numFmtId="0" fontId="0" fillId="13" borderId="24" xfId="0" applyFill="1" applyBorder="1" applyAlignment="1">
      <alignment horizontal="center" vertical="center" shrinkToFit="1"/>
    </xf>
    <xf numFmtId="0" fontId="0" fillId="13" borderId="31" xfId="0" applyFill="1" applyBorder="1" applyAlignment="1">
      <alignment horizontal="center" vertical="center" shrinkToFit="1"/>
    </xf>
    <xf numFmtId="0" fontId="0" fillId="15" borderId="24" xfId="0" applyFill="1" applyBorder="1" applyAlignment="1">
      <alignment horizontal="center" vertical="center" shrinkToFit="1"/>
    </xf>
    <xf numFmtId="0" fontId="0" fillId="11" borderId="16" xfId="0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11" borderId="31" xfId="0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0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tabSelected="1" topLeftCell="A3" zoomScale="95" zoomScaleNormal="95" workbookViewId="0">
      <pane ySplit="1470" topLeftCell="A39" activePane="bottomLeft"/>
      <selection activeCell="N3" sqref="N1:N1048576"/>
      <selection pane="bottomLeft" sqref="A1:R46"/>
    </sheetView>
  </sheetViews>
  <sheetFormatPr defaultRowHeight="13.5" x14ac:dyDescent="0.15"/>
  <cols>
    <col min="1" max="1" width="2.625" customWidth="1"/>
    <col min="2" max="2" width="10.75" style="2" customWidth="1"/>
    <col min="3" max="12" width="4.75" customWidth="1"/>
    <col min="13" max="14" width="4.75" style="174" customWidth="1"/>
    <col min="15" max="15" width="4.75" customWidth="1"/>
    <col min="16" max="16" width="4.75" style="174" customWidth="1"/>
    <col min="17" max="17" width="4.75" customWidth="1"/>
    <col min="18" max="18" width="8.25" style="2" customWidth="1"/>
    <col min="19" max="19" width="5.75" style="2" customWidth="1"/>
    <col min="20" max="20" width="7.125" style="2" customWidth="1"/>
    <col min="21" max="21" width="3.25" customWidth="1"/>
    <col min="22" max="22" width="7.125" bestFit="1" customWidth="1"/>
  </cols>
  <sheetData>
    <row r="1" spans="1:21" ht="21.75" customHeight="1" x14ac:dyDescent="0.15">
      <c r="A1" s="177" t="s">
        <v>134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21" ht="14.25" thickBot="1" x14ac:dyDescent="0.2">
      <c r="R2" s="6"/>
      <c r="S2" s="6"/>
      <c r="T2" s="6"/>
    </row>
    <row r="3" spans="1:21" s="2" customFormat="1" ht="20.100000000000001" customHeight="1" x14ac:dyDescent="0.15">
      <c r="A3" s="24" t="s">
        <v>37</v>
      </c>
      <c r="B3" s="12" t="s">
        <v>36</v>
      </c>
      <c r="C3" s="58" t="s">
        <v>40</v>
      </c>
      <c r="D3" s="58" t="s">
        <v>34</v>
      </c>
      <c r="E3" s="58" t="s">
        <v>35</v>
      </c>
      <c r="F3" s="58" t="s">
        <v>46</v>
      </c>
      <c r="G3" s="58" t="s">
        <v>47</v>
      </c>
      <c r="H3" s="58" t="s">
        <v>41</v>
      </c>
      <c r="I3" s="58" t="s">
        <v>42</v>
      </c>
      <c r="J3" s="58" t="s">
        <v>43</v>
      </c>
      <c r="K3" s="58" t="s">
        <v>44</v>
      </c>
      <c r="L3" s="58" t="s">
        <v>45</v>
      </c>
      <c r="M3" s="58" t="s">
        <v>48</v>
      </c>
      <c r="N3" s="58" t="s">
        <v>49</v>
      </c>
      <c r="O3" s="58" t="s">
        <v>50</v>
      </c>
      <c r="P3" s="58" t="s">
        <v>51</v>
      </c>
      <c r="Q3" s="13" t="s">
        <v>33</v>
      </c>
      <c r="R3" s="6"/>
      <c r="S3" s="6"/>
      <c r="T3" s="6"/>
      <c r="U3" s="6"/>
    </row>
    <row r="4" spans="1:21" ht="18.75" customHeight="1" x14ac:dyDescent="0.15">
      <c r="A4" s="25"/>
      <c r="B4" s="21" t="s">
        <v>38</v>
      </c>
      <c r="C4" s="22">
        <v>7</v>
      </c>
      <c r="D4" s="22">
        <v>7</v>
      </c>
      <c r="E4" s="22">
        <v>6</v>
      </c>
      <c r="F4" s="22">
        <v>7</v>
      </c>
      <c r="G4" s="22">
        <v>5</v>
      </c>
      <c r="H4" s="22">
        <v>7</v>
      </c>
      <c r="I4" s="22">
        <v>11</v>
      </c>
      <c r="J4" s="22">
        <v>6</v>
      </c>
      <c r="K4" s="22">
        <v>7</v>
      </c>
      <c r="L4" s="22">
        <v>5</v>
      </c>
      <c r="M4" s="135">
        <v>7</v>
      </c>
      <c r="N4" s="135">
        <v>6</v>
      </c>
      <c r="O4" s="22">
        <v>7</v>
      </c>
      <c r="P4" s="135">
        <v>6</v>
      </c>
      <c r="Q4" s="14">
        <f>SUM(C4:P4)</f>
        <v>94</v>
      </c>
      <c r="U4" s="1"/>
    </row>
    <row r="5" spans="1:21" ht="18.75" customHeight="1" x14ac:dyDescent="0.15">
      <c r="A5" s="35"/>
      <c r="B5" s="172" t="s">
        <v>135</v>
      </c>
      <c r="C5" s="173">
        <v>1</v>
      </c>
      <c r="D5" s="173">
        <v>1</v>
      </c>
      <c r="E5" s="173">
        <v>1</v>
      </c>
      <c r="F5" s="173">
        <v>1</v>
      </c>
      <c r="G5" s="173">
        <v>1</v>
      </c>
      <c r="H5" s="173">
        <v>1</v>
      </c>
      <c r="I5" s="173">
        <v>1</v>
      </c>
      <c r="J5" s="173">
        <v>0</v>
      </c>
      <c r="K5" s="173">
        <v>0</v>
      </c>
      <c r="L5" s="173">
        <v>1</v>
      </c>
      <c r="M5" s="175">
        <v>1</v>
      </c>
      <c r="N5" s="175">
        <v>1</v>
      </c>
      <c r="O5" s="173">
        <v>1</v>
      </c>
      <c r="P5" s="175">
        <v>1</v>
      </c>
      <c r="Q5" s="17">
        <f>SUM(Q6:Q44)</f>
        <v>94</v>
      </c>
      <c r="S5" s="2" t="s">
        <v>136</v>
      </c>
      <c r="T5" s="2" t="s">
        <v>137</v>
      </c>
      <c r="U5" s="1"/>
    </row>
    <row r="6" spans="1:21" ht="18.75" customHeight="1" x14ac:dyDescent="0.15">
      <c r="A6" s="26">
        <v>1</v>
      </c>
      <c r="B6" s="56" t="s">
        <v>0</v>
      </c>
      <c r="C6" s="190"/>
      <c r="D6" s="190"/>
      <c r="E6" s="190"/>
      <c r="F6" s="190">
        <v>1</v>
      </c>
      <c r="G6" s="190">
        <v>1</v>
      </c>
      <c r="H6" s="190">
        <v>1</v>
      </c>
      <c r="I6" s="190">
        <v>1</v>
      </c>
      <c r="J6" s="190"/>
      <c r="K6" s="190">
        <v>1</v>
      </c>
      <c r="L6" s="190" t="s">
        <v>143</v>
      </c>
      <c r="M6" s="190">
        <v>1</v>
      </c>
      <c r="N6" s="190"/>
      <c r="O6" s="190"/>
      <c r="P6" s="190"/>
      <c r="Q6" s="191">
        <v>7</v>
      </c>
      <c r="R6" s="59"/>
      <c r="S6" s="2">
        <v>57</v>
      </c>
      <c r="T6" s="2">
        <f>S6*0.12</f>
        <v>6.84</v>
      </c>
      <c r="U6" s="1"/>
    </row>
    <row r="7" spans="1:21" ht="18.75" customHeight="1" x14ac:dyDescent="0.15">
      <c r="A7" s="27">
        <v>2</v>
      </c>
      <c r="B7" s="57" t="s">
        <v>1</v>
      </c>
      <c r="C7" s="60"/>
      <c r="D7" s="60"/>
      <c r="E7" s="60"/>
      <c r="F7" s="60"/>
      <c r="G7" s="60"/>
      <c r="H7" s="60"/>
      <c r="I7" s="52">
        <v>3</v>
      </c>
      <c r="J7" s="60"/>
      <c r="K7" s="60"/>
      <c r="L7" s="60"/>
      <c r="M7" s="60"/>
      <c r="N7" s="60"/>
      <c r="O7" s="60"/>
      <c r="P7" s="60"/>
      <c r="Q7" s="191">
        <f t="shared" ref="Q7:Q45" si="0">SUM(C7:P7)</f>
        <v>3</v>
      </c>
      <c r="R7" s="2" t="s">
        <v>138</v>
      </c>
      <c r="S7" s="2">
        <v>18</v>
      </c>
      <c r="T7" s="2">
        <f t="shared" ref="T7:T44" si="1">S7*0.12</f>
        <v>2.16</v>
      </c>
      <c r="U7" s="1"/>
    </row>
    <row r="8" spans="1:21" ht="18.75" customHeight="1" x14ac:dyDescent="0.15">
      <c r="A8" s="27">
        <v>3</v>
      </c>
      <c r="B8" s="57" t="s">
        <v>2</v>
      </c>
      <c r="C8" s="60" t="s">
        <v>143</v>
      </c>
      <c r="D8" s="60">
        <v>1</v>
      </c>
      <c r="E8" s="60">
        <v>1</v>
      </c>
      <c r="F8" s="60"/>
      <c r="G8" s="60"/>
      <c r="H8" s="60"/>
      <c r="I8" s="60">
        <v>1</v>
      </c>
      <c r="J8" s="171"/>
      <c r="K8" s="60"/>
      <c r="L8" s="60"/>
      <c r="M8" s="60"/>
      <c r="N8" s="60"/>
      <c r="O8" s="60"/>
      <c r="P8" s="60"/>
      <c r="Q8" s="191">
        <v>4</v>
      </c>
      <c r="R8" s="49"/>
      <c r="S8" s="2">
        <v>36</v>
      </c>
      <c r="T8" s="2">
        <f t="shared" si="1"/>
        <v>4.32</v>
      </c>
      <c r="U8" s="1"/>
    </row>
    <row r="9" spans="1:21" ht="18.75" customHeight="1" x14ac:dyDescent="0.15">
      <c r="A9" s="27">
        <v>4</v>
      </c>
      <c r="B9" s="57" t="s">
        <v>3</v>
      </c>
      <c r="C9" s="60"/>
      <c r="D9" s="60" t="s">
        <v>144</v>
      </c>
      <c r="E9" s="60">
        <v>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191">
        <v>2</v>
      </c>
      <c r="S9" s="2">
        <v>16</v>
      </c>
      <c r="T9" s="2">
        <f t="shared" si="1"/>
        <v>1.92</v>
      </c>
      <c r="U9" s="19"/>
    </row>
    <row r="10" spans="1:21" ht="18.75" customHeight="1" x14ac:dyDescent="0.15">
      <c r="A10" s="27">
        <v>5</v>
      </c>
      <c r="B10" s="57" t="s">
        <v>4</v>
      </c>
      <c r="C10" s="60"/>
      <c r="D10" s="60"/>
      <c r="E10" s="192"/>
      <c r="F10" s="60"/>
      <c r="G10" s="60"/>
      <c r="H10" s="60"/>
      <c r="I10" s="60"/>
      <c r="J10" s="60"/>
      <c r="K10" s="60"/>
      <c r="L10" s="60"/>
      <c r="M10" s="60"/>
      <c r="N10" s="60"/>
      <c r="O10" s="60">
        <v>1</v>
      </c>
      <c r="P10" s="60">
        <v>1</v>
      </c>
      <c r="Q10" s="191">
        <f t="shared" si="0"/>
        <v>2</v>
      </c>
      <c r="R10" s="49"/>
      <c r="S10" s="2">
        <v>15</v>
      </c>
      <c r="T10" s="2">
        <f t="shared" si="1"/>
        <v>1.7999999999999998</v>
      </c>
      <c r="U10" s="19"/>
    </row>
    <row r="11" spans="1:21" ht="18.75" customHeight="1" x14ac:dyDescent="0.15">
      <c r="A11" s="27">
        <v>6</v>
      </c>
      <c r="B11" s="57" t="s">
        <v>5</v>
      </c>
      <c r="C11" s="60"/>
      <c r="D11" s="60"/>
      <c r="E11" s="60"/>
      <c r="F11" s="60"/>
      <c r="G11" s="60">
        <v>1</v>
      </c>
      <c r="H11" s="60"/>
      <c r="I11" s="60">
        <v>1</v>
      </c>
      <c r="J11" s="60"/>
      <c r="K11" s="60"/>
      <c r="L11" s="60"/>
      <c r="M11" s="60"/>
      <c r="N11" s="60"/>
      <c r="O11" s="60"/>
      <c r="P11" s="60"/>
      <c r="Q11" s="191">
        <f t="shared" si="0"/>
        <v>2</v>
      </c>
      <c r="S11" s="2">
        <v>17</v>
      </c>
      <c r="T11" s="2">
        <f t="shared" si="1"/>
        <v>2.04</v>
      </c>
      <c r="U11" s="19"/>
    </row>
    <row r="12" spans="1:21" ht="18.75" customHeight="1" x14ac:dyDescent="0.15">
      <c r="A12" s="27">
        <v>7</v>
      </c>
      <c r="B12" s="57" t="s">
        <v>6</v>
      </c>
      <c r="C12" s="60"/>
      <c r="D12" s="60"/>
      <c r="E12" s="60"/>
      <c r="F12" s="60"/>
      <c r="G12" s="60"/>
      <c r="H12" s="60"/>
      <c r="I12" s="60"/>
      <c r="J12" s="60">
        <v>1</v>
      </c>
      <c r="K12" s="60">
        <v>1</v>
      </c>
      <c r="L12" s="60"/>
      <c r="M12" s="60"/>
      <c r="N12" s="60"/>
      <c r="O12" s="60"/>
      <c r="P12" s="60"/>
      <c r="Q12" s="191">
        <f t="shared" si="0"/>
        <v>2</v>
      </c>
      <c r="S12" s="2">
        <v>17</v>
      </c>
      <c r="T12" s="2">
        <f t="shared" si="1"/>
        <v>2.04</v>
      </c>
      <c r="U12" s="19"/>
    </row>
    <row r="13" spans="1:21" ht="18.75" customHeight="1" x14ac:dyDescent="0.15">
      <c r="A13" s="27">
        <v>8</v>
      </c>
      <c r="B13" s="57" t="s">
        <v>7</v>
      </c>
      <c r="C13" s="60"/>
      <c r="D13" s="60"/>
      <c r="E13" s="60"/>
      <c r="F13" s="60"/>
      <c r="G13" s="60"/>
      <c r="H13" s="60"/>
      <c r="I13" s="60">
        <v>1</v>
      </c>
      <c r="J13" s="60"/>
      <c r="K13" s="60"/>
      <c r="L13" s="60"/>
      <c r="M13" s="60"/>
      <c r="N13" s="60"/>
      <c r="O13" s="60"/>
      <c r="P13" s="60"/>
      <c r="Q13" s="191">
        <f>SUM(C13:P13)</f>
        <v>1</v>
      </c>
      <c r="R13" s="6"/>
      <c r="S13" s="6">
        <v>8</v>
      </c>
      <c r="T13" s="2">
        <f t="shared" si="1"/>
        <v>0.96</v>
      </c>
      <c r="U13" s="19"/>
    </row>
    <row r="14" spans="1:21" ht="18.75" customHeight="1" x14ac:dyDescent="0.15">
      <c r="A14" s="27">
        <v>9</v>
      </c>
      <c r="B14" s="57" t="s">
        <v>58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 t="s">
        <v>143</v>
      </c>
      <c r="N14" s="60"/>
      <c r="O14" s="60"/>
      <c r="P14" s="60"/>
      <c r="Q14" s="191">
        <v>1</v>
      </c>
      <c r="S14" s="2">
        <v>11</v>
      </c>
      <c r="T14" s="2">
        <f t="shared" si="1"/>
        <v>1.3199999999999998</v>
      </c>
      <c r="U14" s="19"/>
    </row>
    <row r="15" spans="1:21" ht="18.75" customHeight="1" x14ac:dyDescent="0.15">
      <c r="A15" s="27">
        <v>10</v>
      </c>
      <c r="B15" s="57" t="s">
        <v>8</v>
      </c>
      <c r="C15" s="60">
        <v>1</v>
      </c>
      <c r="D15" s="60">
        <v>1</v>
      </c>
      <c r="E15" s="60" t="s">
        <v>145</v>
      </c>
      <c r="F15" s="60">
        <v>1</v>
      </c>
      <c r="G15" s="60">
        <v>1</v>
      </c>
      <c r="H15" s="60"/>
      <c r="I15" s="60"/>
      <c r="J15" s="60"/>
      <c r="K15" s="60"/>
      <c r="L15" s="60"/>
      <c r="M15" s="60"/>
      <c r="N15" s="60"/>
      <c r="O15" s="60">
        <v>1</v>
      </c>
      <c r="P15" s="60"/>
      <c r="Q15" s="191">
        <v>6</v>
      </c>
      <c r="R15" s="51"/>
      <c r="S15" s="42">
        <v>46</v>
      </c>
      <c r="T15" s="2">
        <f t="shared" si="1"/>
        <v>5.52</v>
      </c>
      <c r="U15" s="19"/>
    </row>
    <row r="16" spans="1:21" ht="18.75" customHeight="1" x14ac:dyDescent="0.15">
      <c r="A16" s="27">
        <v>11</v>
      </c>
      <c r="B16" s="57" t="s">
        <v>9</v>
      </c>
      <c r="C16" s="60"/>
      <c r="D16" s="60"/>
      <c r="E16" s="60"/>
      <c r="F16" s="60"/>
      <c r="G16" s="60"/>
      <c r="H16" s="60"/>
      <c r="I16" s="60"/>
      <c r="J16" s="60"/>
      <c r="K16" s="60"/>
      <c r="L16" s="60">
        <v>1</v>
      </c>
      <c r="M16" s="60">
        <v>1</v>
      </c>
      <c r="N16" s="60"/>
      <c r="O16" s="60"/>
      <c r="P16" s="60"/>
      <c r="Q16" s="191">
        <f t="shared" si="0"/>
        <v>2</v>
      </c>
      <c r="S16" s="2">
        <v>20</v>
      </c>
      <c r="T16" s="2">
        <f t="shared" si="1"/>
        <v>2.4</v>
      </c>
      <c r="U16" s="19"/>
    </row>
    <row r="17" spans="1:21" ht="18.75" customHeight="1" x14ac:dyDescent="0.15">
      <c r="A17" s="27">
        <v>12</v>
      </c>
      <c r="B17" s="57" t="s">
        <v>10</v>
      </c>
      <c r="C17" s="60"/>
      <c r="D17" s="60"/>
      <c r="E17" s="60"/>
      <c r="F17" s="60"/>
      <c r="G17" s="60"/>
      <c r="H17" s="60">
        <v>1</v>
      </c>
      <c r="I17" s="60"/>
      <c r="J17" s="60"/>
      <c r="K17" s="60"/>
      <c r="L17" s="60"/>
      <c r="M17" s="60"/>
      <c r="N17" s="60"/>
      <c r="O17" s="60"/>
      <c r="P17" s="60"/>
      <c r="Q17" s="191">
        <f t="shared" si="0"/>
        <v>1</v>
      </c>
      <c r="S17" s="2">
        <v>8</v>
      </c>
      <c r="T17" s="2">
        <f t="shared" si="1"/>
        <v>0.96</v>
      </c>
      <c r="U17" s="19"/>
    </row>
    <row r="18" spans="1:21" ht="18.75" customHeight="1" x14ac:dyDescent="0.15">
      <c r="A18" s="27">
        <v>13</v>
      </c>
      <c r="B18" s="57" t="s">
        <v>11</v>
      </c>
      <c r="C18" s="60"/>
      <c r="D18" s="60"/>
      <c r="E18" s="60"/>
      <c r="F18" s="60"/>
      <c r="G18" s="60"/>
      <c r="H18" s="60"/>
      <c r="I18" s="60"/>
      <c r="J18" s="60">
        <v>1</v>
      </c>
      <c r="K18" s="60">
        <v>1</v>
      </c>
      <c r="L18" s="60"/>
      <c r="M18" s="60"/>
      <c r="N18" s="60"/>
      <c r="O18" s="60"/>
      <c r="P18" s="60"/>
      <c r="Q18" s="191">
        <f t="shared" si="0"/>
        <v>2</v>
      </c>
      <c r="R18" s="49"/>
      <c r="S18" s="2">
        <v>17</v>
      </c>
      <c r="T18" s="2">
        <f t="shared" si="1"/>
        <v>2.04</v>
      </c>
      <c r="U18" s="19"/>
    </row>
    <row r="19" spans="1:21" ht="18.75" customHeight="1" x14ac:dyDescent="0.15">
      <c r="A19" s="27">
        <v>14</v>
      </c>
      <c r="B19" s="57" t="s">
        <v>52</v>
      </c>
      <c r="C19" s="60"/>
      <c r="D19" s="60"/>
      <c r="E19" s="60"/>
      <c r="F19" s="60"/>
      <c r="G19" s="60"/>
      <c r="H19" s="60"/>
      <c r="I19" s="60"/>
      <c r="J19" s="60"/>
      <c r="K19" s="60">
        <v>1</v>
      </c>
      <c r="L19" s="60"/>
      <c r="M19" s="60"/>
      <c r="N19" s="60">
        <v>1</v>
      </c>
      <c r="O19" s="60"/>
      <c r="P19" s="60"/>
      <c r="Q19" s="191">
        <f t="shared" si="0"/>
        <v>2</v>
      </c>
      <c r="S19" s="2">
        <v>21</v>
      </c>
      <c r="T19" s="2">
        <f t="shared" si="1"/>
        <v>2.52</v>
      </c>
      <c r="U19" s="19"/>
    </row>
    <row r="20" spans="1:21" ht="18.75" customHeight="1" x14ac:dyDescent="0.15">
      <c r="A20" s="27">
        <v>15</v>
      </c>
      <c r="B20" s="57" t="s">
        <v>53</v>
      </c>
      <c r="C20" s="60"/>
      <c r="D20" s="60"/>
      <c r="E20" s="60">
        <v>1</v>
      </c>
      <c r="F20" s="60"/>
      <c r="G20" s="60"/>
      <c r="H20" s="60"/>
      <c r="I20" s="60"/>
      <c r="J20" s="60"/>
      <c r="K20" s="60"/>
      <c r="L20" s="60"/>
      <c r="M20" s="60">
        <v>1</v>
      </c>
      <c r="N20" s="60"/>
      <c r="O20" s="60" t="s">
        <v>146</v>
      </c>
      <c r="P20" s="60"/>
      <c r="Q20" s="191">
        <v>3</v>
      </c>
      <c r="S20" s="2">
        <v>26</v>
      </c>
      <c r="T20" s="2">
        <f t="shared" si="1"/>
        <v>3.12</v>
      </c>
      <c r="U20" s="19"/>
    </row>
    <row r="21" spans="1:21" ht="18.75" customHeight="1" x14ac:dyDescent="0.15">
      <c r="A21" s="27">
        <v>16</v>
      </c>
      <c r="B21" s="57" t="s">
        <v>54</v>
      </c>
      <c r="C21" s="60"/>
      <c r="D21" s="60"/>
      <c r="E21" s="60"/>
      <c r="F21" s="60"/>
      <c r="G21" s="60">
        <v>1</v>
      </c>
      <c r="H21" s="60"/>
      <c r="I21" s="60"/>
      <c r="J21" s="60"/>
      <c r="K21" s="60"/>
      <c r="L21" s="60"/>
      <c r="M21" s="60"/>
      <c r="N21" s="60"/>
      <c r="O21" s="60">
        <v>1</v>
      </c>
      <c r="P21" s="60" t="s">
        <v>144</v>
      </c>
      <c r="Q21" s="191">
        <v>3</v>
      </c>
      <c r="S21" s="6">
        <v>21</v>
      </c>
      <c r="T21" s="2">
        <f t="shared" si="1"/>
        <v>2.52</v>
      </c>
      <c r="U21" s="19"/>
    </row>
    <row r="22" spans="1:21" ht="18.75" customHeight="1" x14ac:dyDescent="0.15">
      <c r="A22" s="27">
        <v>17</v>
      </c>
      <c r="B22" s="57" t="s">
        <v>56</v>
      </c>
      <c r="C22" s="60"/>
      <c r="D22" s="60"/>
      <c r="E22" s="60"/>
      <c r="F22" s="60"/>
      <c r="G22" s="60"/>
      <c r="H22" s="60">
        <v>1</v>
      </c>
      <c r="I22" s="60"/>
      <c r="J22" s="60"/>
      <c r="K22" s="60"/>
      <c r="L22" s="60"/>
      <c r="M22" s="60"/>
      <c r="N22" s="60"/>
      <c r="O22" s="60"/>
      <c r="P22" s="60"/>
      <c r="Q22" s="191">
        <f t="shared" si="0"/>
        <v>1</v>
      </c>
      <c r="S22" s="6">
        <v>10</v>
      </c>
      <c r="T22" s="2">
        <f t="shared" si="1"/>
        <v>1.2</v>
      </c>
      <c r="U22" s="19"/>
    </row>
    <row r="23" spans="1:21" ht="18.75" customHeight="1" x14ac:dyDescent="0.15">
      <c r="A23" s="27">
        <v>18</v>
      </c>
      <c r="B23" s="57" t="s">
        <v>57</v>
      </c>
      <c r="C23" s="60"/>
      <c r="D23" s="60"/>
      <c r="E23" s="60"/>
      <c r="F23" s="60"/>
      <c r="G23" s="60"/>
      <c r="H23" s="60"/>
      <c r="I23" s="60">
        <v>1</v>
      </c>
      <c r="J23" s="60"/>
      <c r="K23" s="60"/>
      <c r="L23" s="60"/>
      <c r="M23" s="60"/>
      <c r="N23" s="60"/>
      <c r="O23" s="60"/>
      <c r="P23" s="60"/>
      <c r="Q23" s="191">
        <f t="shared" si="0"/>
        <v>1</v>
      </c>
      <c r="S23" s="2">
        <v>7</v>
      </c>
      <c r="T23" s="2">
        <f t="shared" si="1"/>
        <v>0.84</v>
      </c>
    </row>
    <row r="24" spans="1:21" ht="18.75" customHeight="1" x14ac:dyDescent="0.15">
      <c r="A24" s="27">
        <v>19</v>
      </c>
      <c r="B24" s="57" t="s">
        <v>12</v>
      </c>
      <c r="C24" s="60"/>
      <c r="D24" s="60"/>
      <c r="E24" s="60">
        <v>1</v>
      </c>
      <c r="F24" s="60"/>
      <c r="G24" s="60"/>
      <c r="H24" s="60"/>
      <c r="I24" s="60"/>
      <c r="J24" s="60"/>
      <c r="K24" s="60"/>
      <c r="L24" s="60"/>
      <c r="M24" s="60">
        <v>1</v>
      </c>
      <c r="N24" s="60"/>
      <c r="O24" s="60">
        <v>1</v>
      </c>
      <c r="P24" s="60">
        <v>1</v>
      </c>
      <c r="Q24" s="191">
        <f t="shared" si="0"/>
        <v>4</v>
      </c>
      <c r="R24" s="6"/>
      <c r="S24" s="6">
        <v>30</v>
      </c>
      <c r="T24" s="2">
        <f t="shared" si="1"/>
        <v>3.5999999999999996</v>
      </c>
      <c r="U24" s="1"/>
    </row>
    <row r="25" spans="1:21" ht="18.75" customHeight="1" x14ac:dyDescent="0.15">
      <c r="A25" s="27">
        <v>20</v>
      </c>
      <c r="B25" s="57" t="s">
        <v>13</v>
      </c>
      <c r="C25" s="60"/>
      <c r="D25" s="60"/>
      <c r="E25" s="60"/>
      <c r="F25" s="60" t="s">
        <v>143</v>
      </c>
      <c r="G25" s="60"/>
      <c r="H25" s="60"/>
      <c r="I25" s="60"/>
      <c r="J25" s="60"/>
      <c r="K25" s="60"/>
      <c r="L25" s="60">
        <v>1</v>
      </c>
      <c r="M25" s="60"/>
      <c r="N25" s="60"/>
      <c r="O25" s="60">
        <v>1</v>
      </c>
      <c r="P25" s="60"/>
      <c r="Q25" s="191">
        <v>3</v>
      </c>
      <c r="R25" s="49"/>
      <c r="S25" s="2">
        <v>27</v>
      </c>
      <c r="T25" s="2">
        <f t="shared" si="1"/>
        <v>3.2399999999999998</v>
      </c>
      <c r="U25" s="19"/>
    </row>
    <row r="26" spans="1:21" ht="18.75" customHeight="1" x14ac:dyDescent="0.15">
      <c r="A26" s="27">
        <v>21</v>
      </c>
      <c r="B26" s="57" t="s">
        <v>14</v>
      </c>
      <c r="C26" s="60"/>
      <c r="D26" s="60"/>
      <c r="E26" s="60"/>
      <c r="F26" s="60"/>
      <c r="G26" s="60"/>
      <c r="H26" s="60">
        <v>1</v>
      </c>
      <c r="I26" s="60"/>
      <c r="J26" s="60"/>
      <c r="K26" s="60"/>
      <c r="L26" s="60"/>
      <c r="M26" s="60"/>
      <c r="N26" s="60"/>
      <c r="O26" s="60"/>
      <c r="P26" s="60"/>
      <c r="Q26" s="191">
        <f t="shared" si="0"/>
        <v>1</v>
      </c>
      <c r="S26" s="2">
        <v>19</v>
      </c>
      <c r="T26" s="2">
        <f t="shared" si="1"/>
        <v>2.2799999999999998</v>
      </c>
      <c r="U26" s="19"/>
    </row>
    <row r="27" spans="1:21" ht="18.75" customHeight="1" x14ac:dyDescent="0.15">
      <c r="A27" s="27">
        <v>22</v>
      </c>
      <c r="B27" s="57" t="s">
        <v>15</v>
      </c>
      <c r="C27" s="60"/>
      <c r="D27" s="60">
        <v>1</v>
      </c>
      <c r="E27" s="60"/>
      <c r="F27" s="60">
        <v>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91">
        <f t="shared" si="0"/>
        <v>2</v>
      </c>
      <c r="S27" s="2">
        <v>20</v>
      </c>
      <c r="T27" s="2">
        <f t="shared" si="1"/>
        <v>2.4</v>
      </c>
      <c r="U27" s="19"/>
    </row>
    <row r="28" spans="1:21" ht="18.75" customHeight="1" x14ac:dyDescent="0.15">
      <c r="A28" s="27">
        <v>23</v>
      </c>
      <c r="B28" s="57" t="s">
        <v>16</v>
      </c>
      <c r="C28" s="60">
        <v>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>
        <v>1</v>
      </c>
      <c r="Q28" s="191">
        <f t="shared" si="0"/>
        <v>2</v>
      </c>
      <c r="R28" s="49"/>
      <c r="S28" s="2">
        <v>15</v>
      </c>
      <c r="T28" s="2">
        <f t="shared" si="1"/>
        <v>1.7999999999999998</v>
      </c>
      <c r="U28" s="19"/>
    </row>
    <row r="29" spans="1:21" ht="18.75" customHeight="1" x14ac:dyDescent="0.15">
      <c r="A29" s="27">
        <v>24</v>
      </c>
      <c r="B29" s="57" t="s">
        <v>17</v>
      </c>
      <c r="C29" s="60">
        <v>1</v>
      </c>
      <c r="D29" s="60"/>
      <c r="E29" s="60"/>
      <c r="F29" s="60"/>
      <c r="G29" s="60"/>
      <c r="H29" s="60"/>
      <c r="I29" s="60"/>
      <c r="J29" s="60">
        <v>1</v>
      </c>
      <c r="K29" s="60">
        <v>1</v>
      </c>
      <c r="L29" s="60"/>
      <c r="M29" s="60">
        <v>1</v>
      </c>
      <c r="N29" s="60" t="s">
        <v>143</v>
      </c>
      <c r="O29" s="60">
        <v>1</v>
      </c>
      <c r="P29" s="60">
        <v>1</v>
      </c>
      <c r="Q29" s="191">
        <v>7</v>
      </c>
      <c r="R29" s="50"/>
      <c r="S29" s="6">
        <v>57</v>
      </c>
      <c r="T29" s="2">
        <f t="shared" si="1"/>
        <v>6.84</v>
      </c>
      <c r="U29" s="19"/>
    </row>
    <row r="30" spans="1:21" ht="18.75" customHeight="1" x14ac:dyDescent="0.15">
      <c r="A30" s="27">
        <v>25</v>
      </c>
      <c r="B30" s="57" t="s">
        <v>18</v>
      </c>
      <c r="C30" s="60"/>
      <c r="D30" s="60"/>
      <c r="E30" s="60">
        <v>1</v>
      </c>
      <c r="F30" s="60"/>
      <c r="G30" s="60"/>
      <c r="H30" s="60"/>
      <c r="I30" s="60"/>
      <c r="J30" s="60">
        <v>1</v>
      </c>
      <c r="K30" s="60"/>
      <c r="L30" s="60"/>
      <c r="M30" s="60"/>
      <c r="N30" s="60"/>
      <c r="O30" s="60"/>
      <c r="P30" s="60"/>
      <c r="Q30" s="191">
        <f t="shared" si="0"/>
        <v>2</v>
      </c>
      <c r="S30" s="2">
        <v>14</v>
      </c>
      <c r="T30" s="2">
        <f t="shared" si="1"/>
        <v>1.68</v>
      </c>
      <c r="U30" s="19"/>
    </row>
    <row r="31" spans="1:21" ht="18.75" customHeight="1" x14ac:dyDescent="0.15">
      <c r="A31" s="27">
        <v>26</v>
      </c>
      <c r="B31" s="57" t="s">
        <v>19</v>
      </c>
      <c r="C31" s="60"/>
      <c r="D31" s="60">
        <v>1</v>
      </c>
      <c r="E31" s="60"/>
      <c r="F31" s="60"/>
      <c r="G31" s="60"/>
      <c r="H31" s="60"/>
      <c r="I31" s="60">
        <v>1</v>
      </c>
      <c r="J31" s="60"/>
      <c r="K31" s="60"/>
      <c r="L31" s="60"/>
      <c r="M31" s="60"/>
      <c r="N31" s="60"/>
      <c r="O31" s="60"/>
      <c r="P31" s="60"/>
      <c r="Q31" s="191">
        <f t="shared" si="0"/>
        <v>2</v>
      </c>
      <c r="S31" s="2">
        <v>15</v>
      </c>
      <c r="T31" s="2">
        <f t="shared" si="1"/>
        <v>1.7999999999999998</v>
      </c>
      <c r="U31" s="19"/>
    </row>
    <row r="32" spans="1:21" ht="18.75" customHeight="1" x14ac:dyDescent="0.15">
      <c r="A32" s="27">
        <v>27</v>
      </c>
      <c r="B32" s="57" t="s">
        <v>20</v>
      </c>
      <c r="C32" s="60"/>
      <c r="D32" s="60"/>
      <c r="E32" s="60"/>
      <c r="F32" s="60">
        <v>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191">
        <f t="shared" si="0"/>
        <v>1</v>
      </c>
      <c r="S32" s="2">
        <v>12</v>
      </c>
      <c r="T32" s="2">
        <f t="shared" si="1"/>
        <v>1.44</v>
      </c>
      <c r="U32" s="19"/>
    </row>
    <row r="33" spans="1:21" ht="18.75" customHeight="1" x14ac:dyDescent="0.15">
      <c r="A33" s="27">
        <v>28</v>
      </c>
      <c r="B33" s="57" t="s">
        <v>21</v>
      </c>
      <c r="C33" s="60">
        <v>1</v>
      </c>
      <c r="D33" s="60"/>
      <c r="E33" s="60"/>
      <c r="F33" s="60"/>
      <c r="G33" s="60"/>
      <c r="H33" s="60"/>
      <c r="I33" s="60"/>
      <c r="J33" s="60">
        <v>1</v>
      </c>
      <c r="K33" s="60"/>
      <c r="L33" s="60"/>
      <c r="M33" s="60"/>
      <c r="N33" s="60"/>
      <c r="O33" s="60"/>
      <c r="P33" s="60"/>
      <c r="Q33" s="191">
        <f t="shared" si="0"/>
        <v>2</v>
      </c>
      <c r="S33" s="2">
        <v>16</v>
      </c>
      <c r="T33" s="2">
        <f t="shared" si="1"/>
        <v>1.92</v>
      </c>
      <c r="U33" s="19"/>
    </row>
    <row r="34" spans="1:21" ht="18.75" customHeight="1" x14ac:dyDescent="0.15">
      <c r="A34" s="27">
        <v>29</v>
      </c>
      <c r="B34" s="57" t="s">
        <v>22</v>
      </c>
      <c r="C34" s="60"/>
      <c r="D34" s="60"/>
      <c r="E34" s="60"/>
      <c r="F34" s="60">
        <v>1</v>
      </c>
      <c r="G34" s="60"/>
      <c r="H34" s="60"/>
      <c r="I34" s="60"/>
      <c r="J34" s="60"/>
      <c r="K34" s="60"/>
      <c r="L34" s="60"/>
      <c r="M34" s="60"/>
      <c r="N34" s="60">
        <v>1</v>
      </c>
      <c r="O34" s="60"/>
      <c r="P34" s="60"/>
      <c r="Q34" s="191">
        <f t="shared" si="0"/>
        <v>2</v>
      </c>
      <c r="S34" s="2">
        <v>20</v>
      </c>
      <c r="T34" s="2">
        <f t="shared" si="1"/>
        <v>2.4</v>
      </c>
      <c r="U34" s="19"/>
    </row>
    <row r="35" spans="1:21" ht="18.75" customHeight="1" x14ac:dyDescent="0.15">
      <c r="A35" s="27">
        <v>30</v>
      </c>
      <c r="B35" s="57" t="s">
        <v>23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>
        <v>1</v>
      </c>
      <c r="O35" s="60"/>
      <c r="P35" s="60"/>
      <c r="Q35" s="191">
        <f t="shared" si="0"/>
        <v>1</v>
      </c>
      <c r="S35" s="2">
        <v>4</v>
      </c>
      <c r="T35" s="2">
        <f t="shared" si="1"/>
        <v>0.48</v>
      </c>
      <c r="U35" s="19"/>
    </row>
    <row r="36" spans="1:21" ht="18.75" customHeight="1" x14ac:dyDescent="0.15">
      <c r="A36" s="27">
        <v>31</v>
      </c>
      <c r="B36" s="57" t="s">
        <v>24</v>
      </c>
      <c r="C36" s="60"/>
      <c r="D36" s="60"/>
      <c r="E36" s="60"/>
      <c r="F36" s="60"/>
      <c r="G36" s="60" t="s">
        <v>144</v>
      </c>
      <c r="H36" s="60">
        <v>1</v>
      </c>
      <c r="I36" s="60"/>
      <c r="J36" s="60"/>
      <c r="K36" s="60"/>
      <c r="L36" s="60"/>
      <c r="M36" s="60">
        <v>1</v>
      </c>
      <c r="N36" s="60">
        <v>1</v>
      </c>
      <c r="O36" s="60"/>
      <c r="P36" s="60"/>
      <c r="Q36" s="191">
        <v>4</v>
      </c>
      <c r="R36" s="49"/>
      <c r="S36" s="2">
        <v>35</v>
      </c>
      <c r="T36" s="2">
        <f t="shared" si="1"/>
        <v>4.2</v>
      </c>
      <c r="U36" s="19"/>
    </row>
    <row r="37" spans="1:21" ht="18.75" customHeight="1" x14ac:dyDescent="0.15">
      <c r="A37" s="27">
        <v>32</v>
      </c>
      <c r="B37" s="57" t="s">
        <v>25</v>
      </c>
      <c r="C37" s="60"/>
      <c r="D37" s="60"/>
      <c r="E37" s="60"/>
      <c r="F37" s="60"/>
      <c r="G37" s="60"/>
      <c r="H37" s="60"/>
      <c r="I37" s="60">
        <v>1</v>
      </c>
      <c r="J37" s="60"/>
      <c r="K37" s="60"/>
      <c r="L37" s="60">
        <v>1</v>
      </c>
      <c r="M37" s="60"/>
      <c r="N37" s="60"/>
      <c r="O37" s="60"/>
      <c r="P37" s="60"/>
      <c r="Q37" s="191">
        <f t="shared" si="0"/>
        <v>2</v>
      </c>
      <c r="S37" s="2">
        <v>13</v>
      </c>
      <c r="T37" s="2">
        <f t="shared" si="1"/>
        <v>1.56</v>
      </c>
      <c r="U37" s="19"/>
    </row>
    <row r="38" spans="1:21" ht="18.75" customHeight="1" x14ac:dyDescent="0.15">
      <c r="A38" s="27">
        <v>33</v>
      </c>
      <c r="B38" s="57" t="s">
        <v>26</v>
      </c>
      <c r="C38" s="60"/>
      <c r="D38" s="60"/>
      <c r="E38" s="60"/>
      <c r="F38" s="60"/>
      <c r="G38" s="60"/>
      <c r="H38" s="60"/>
      <c r="I38" s="60"/>
      <c r="J38" s="60">
        <v>1</v>
      </c>
      <c r="K38" s="60">
        <v>1</v>
      </c>
      <c r="L38" s="60"/>
      <c r="M38" s="60"/>
      <c r="N38" s="60"/>
      <c r="O38" s="60"/>
      <c r="P38" s="60"/>
      <c r="Q38" s="191">
        <f t="shared" si="0"/>
        <v>2</v>
      </c>
      <c r="S38" s="2">
        <v>13</v>
      </c>
      <c r="T38" s="2">
        <f t="shared" si="1"/>
        <v>1.56</v>
      </c>
      <c r="U38" s="19"/>
    </row>
    <row r="39" spans="1:21" ht="18.75" customHeight="1" x14ac:dyDescent="0.15">
      <c r="A39" s="27">
        <v>34</v>
      </c>
      <c r="B39" s="57" t="s">
        <v>27</v>
      </c>
      <c r="C39" s="60"/>
      <c r="D39" s="60">
        <v>1</v>
      </c>
      <c r="E39" s="60"/>
      <c r="F39" s="60"/>
      <c r="G39" s="60"/>
      <c r="H39" s="55" t="s">
        <v>143</v>
      </c>
      <c r="I39" s="60"/>
      <c r="J39" s="60"/>
      <c r="K39" s="60"/>
      <c r="L39" s="60"/>
      <c r="M39" s="60"/>
      <c r="N39" s="60"/>
      <c r="O39" s="60"/>
      <c r="P39" s="60"/>
      <c r="Q39" s="191">
        <v>2</v>
      </c>
      <c r="R39" s="2" t="s">
        <v>141</v>
      </c>
      <c r="S39" s="2">
        <v>20</v>
      </c>
      <c r="T39" s="2">
        <f t="shared" si="1"/>
        <v>2.4</v>
      </c>
      <c r="U39" s="19"/>
    </row>
    <row r="40" spans="1:21" ht="18.75" customHeight="1" x14ac:dyDescent="0.15">
      <c r="A40" s="27">
        <v>35</v>
      </c>
      <c r="B40" s="57" t="s">
        <v>28</v>
      </c>
      <c r="C40" s="60">
        <v>1</v>
      </c>
      <c r="D40" s="60">
        <v>1</v>
      </c>
      <c r="E40" s="60"/>
      <c r="F40" s="60"/>
      <c r="G40" s="60"/>
      <c r="H40" s="55">
        <v>1</v>
      </c>
      <c r="I40" s="60"/>
      <c r="J40" s="60"/>
      <c r="K40" s="60"/>
      <c r="L40" s="60"/>
      <c r="M40" s="60"/>
      <c r="N40" s="60">
        <v>1</v>
      </c>
      <c r="O40" s="60"/>
      <c r="P40" s="60"/>
      <c r="Q40" s="191">
        <f t="shared" si="0"/>
        <v>4</v>
      </c>
      <c r="R40" s="2" t="s">
        <v>141</v>
      </c>
      <c r="S40" s="2">
        <v>30</v>
      </c>
      <c r="T40" s="2">
        <f t="shared" si="1"/>
        <v>3.5999999999999996</v>
      </c>
      <c r="U40" s="19"/>
    </row>
    <row r="41" spans="1:21" ht="18.75" customHeight="1" x14ac:dyDescent="0.15">
      <c r="A41" s="27">
        <v>36</v>
      </c>
      <c r="B41" s="57" t="s">
        <v>29</v>
      </c>
      <c r="C41" s="60"/>
      <c r="D41" s="60"/>
      <c r="E41" s="60"/>
      <c r="F41" s="60"/>
      <c r="G41" s="60"/>
      <c r="H41" s="60"/>
      <c r="I41" s="60" t="s">
        <v>143</v>
      </c>
      <c r="J41" s="60"/>
      <c r="K41" s="60"/>
      <c r="L41" s="60">
        <v>1</v>
      </c>
      <c r="M41" s="60"/>
      <c r="N41" s="60"/>
      <c r="O41" s="60"/>
      <c r="P41" s="60"/>
      <c r="Q41" s="191">
        <v>2</v>
      </c>
      <c r="S41" s="2">
        <v>18</v>
      </c>
      <c r="T41" s="2">
        <f t="shared" si="1"/>
        <v>2.16</v>
      </c>
      <c r="U41" s="19"/>
    </row>
    <row r="42" spans="1:21" ht="18.75" customHeight="1" x14ac:dyDescent="0.15">
      <c r="A42" s="27">
        <v>37</v>
      </c>
      <c r="B42" s="57" t="s">
        <v>30</v>
      </c>
      <c r="C42" s="60"/>
      <c r="D42" s="60"/>
      <c r="E42" s="60"/>
      <c r="F42" s="60"/>
      <c r="G42" s="60"/>
      <c r="H42" s="60"/>
      <c r="I42" s="60"/>
      <c r="J42" s="60"/>
      <c r="K42" s="60">
        <v>1</v>
      </c>
      <c r="L42" s="60"/>
      <c r="M42" s="60"/>
      <c r="N42" s="60"/>
      <c r="O42" s="60"/>
      <c r="P42" s="60">
        <v>1</v>
      </c>
      <c r="Q42" s="191">
        <f t="shared" si="0"/>
        <v>2</v>
      </c>
      <c r="S42" s="2">
        <v>16</v>
      </c>
      <c r="T42" s="2">
        <f t="shared" si="1"/>
        <v>1.92</v>
      </c>
      <c r="U42" s="19"/>
    </row>
    <row r="43" spans="1:21" ht="18.75" customHeight="1" x14ac:dyDescent="0.15">
      <c r="A43" s="27">
        <v>38</v>
      </c>
      <c r="B43" s="57" t="s">
        <v>31</v>
      </c>
      <c r="C43" s="60">
        <v>1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191">
        <f t="shared" si="0"/>
        <v>1</v>
      </c>
      <c r="S43" s="2">
        <v>7</v>
      </c>
      <c r="T43" s="2">
        <f t="shared" si="1"/>
        <v>0.84</v>
      </c>
      <c r="U43" s="19"/>
    </row>
    <row r="44" spans="1:21" ht="18.75" customHeight="1" x14ac:dyDescent="0.15">
      <c r="A44" s="27">
        <v>39</v>
      </c>
      <c r="B44" s="57" t="s">
        <v>32</v>
      </c>
      <c r="C44" s="60"/>
      <c r="D44" s="60"/>
      <c r="E44" s="60"/>
      <c r="F44" s="60">
        <v>1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191">
        <f t="shared" si="0"/>
        <v>1</v>
      </c>
      <c r="S44" s="2">
        <v>11</v>
      </c>
      <c r="T44" s="2">
        <f t="shared" si="1"/>
        <v>1.3199999999999998</v>
      </c>
      <c r="U44" s="19"/>
    </row>
    <row r="45" spans="1:21" ht="18.75" customHeight="1" thickBot="1" x14ac:dyDescent="0.2">
      <c r="A45" s="36"/>
      <c r="B45" s="30" t="s">
        <v>39</v>
      </c>
      <c r="C45" s="48">
        <v>7</v>
      </c>
      <c r="D45" s="48">
        <v>7</v>
      </c>
      <c r="E45" s="48">
        <v>6</v>
      </c>
      <c r="F45" s="48">
        <v>7</v>
      </c>
      <c r="G45" s="189">
        <v>5</v>
      </c>
      <c r="H45" s="48">
        <v>7</v>
      </c>
      <c r="I45" s="189">
        <v>11</v>
      </c>
      <c r="J45" s="48">
        <f t="shared" ref="C45:P45" si="2">SUM(J6:J44)</f>
        <v>6</v>
      </c>
      <c r="K45" s="189">
        <f t="shared" si="2"/>
        <v>7</v>
      </c>
      <c r="L45" s="189">
        <v>5</v>
      </c>
      <c r="M45" s="189">
        <v>7</v>
      </c>
      <c r="N45" s="189">
        <v>6</v>
      </c>
      <c r="O45" s="48">
        <v>7</v>
      </c>
      <c r="P45" s="189">
        <v>6</v>
      </c>
      <c r="Q45" s="193">
        <f t="shared" si="0"/>
        <v>94</v>
      </c>
      <c r="R45" s="31"/>
      <c r="S45" s="31">
        <f>SUM(S6:S44)</f>
        <v>783</v>
      </c>
      <c r="T45" s="2">
        <f>S45*0.12</f>
        <v>93.96</v>
      </c>
      <c r="U45" s="1"/>
    </row>
    <row r="46" spans="1:21" x14ac:dyDescent="0.15">
      <c r="A46" s="6"/>
      <c r="B46" s="2" t="s">
        <v>139</v>
      </c>
      <c r="C46" s="2"/>
      <c r="D46" s="178" t="s">
        <v>140</v>
      </c>
      <c r="E46" s="178"/>
      <c r="F46" s="2"/>
      <c r="G46" s="2"/>
      <c r="H46" s="2"/>
      <c r="I46" s="178" t="s">
        <v>142</v>
      </c>
      <c r="J46" s="178"/>
      <c r="K46" s="178"/>
      <c r="L46" s="178"/>
      <c r="M46" s="176"/>
      <c r="N46" s="176"/>
      <c r="O46" s="2"/>
      <c r="P46" s="176"/>
      <c r="Q46" s="2"/>
    </row>
    <row r="47" spans="1:21" x14ac:dyDescent="0.15">
      <c r="A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176"/>
      <c r="N47" s="176"/>
      <c r="O47" s="2"/>
      <c r="P47" s="176"/>
      <c r="Q47" s="2"/>
    </row>
    <row r="48" spans="1:21" x14ac:dyDescent="0.15">
      <c r="A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176"/>
      <c r="N48" s="176"/>
      <c r="O48" s="2"/>
      <c r="P48" s="176"/>
      <c r="Q48" s="2"/>
    </row>
    <row r="49" spans="1:17" x14ac:dyDescent="0.15">
      <c r="A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176"/>
      <c r="N49" s="176"/>
      <c r="O49" s="2"/>
      <c r="P49" s="176"/>
      <c r="Q49" s="2"/>
    </row>
    <row r="50" spans="1:17" x14ac:dyDescent="0.15">
      <c r="A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176"/>
      <c r="N50" s="176"/>
      <c r="O50" s="2"/>
      <c r="P50" s="176"/>
      <c r="Q50" s="2"/>
    </row>
    <row r="51" spans="1:17" x14ac:dyDescent="0.15">
      <c r="A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176"/>
      <c r="N51" s="176"/>
      <c r="O51" s="2"/>
      <c r="P51" s="176"/>
      <c r="Q51" s="2"/>
    </row>
    <row r="52" spans="1:17" x14ac:dyDescent="0.15">
      <c r="A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176"/>
      <c r="N52" s="176"/>
      <c r="O52" s="2"/>
      <c r="P52" s="176"/>
      <c r="Q52" s="2"/>
    </row>
    <row r="53" spans="1:17" x14ac:dyDescent="0.15">
      <c r="A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176"/>
      <c r="N53" s="176"/>
      <c r="O53" s="2"/>
      <c r="P53" s="176"/>
      <c r="Q53" s="2"/>
    </row>
    <row r="54" spans="1:17" x14ac:dyDescent="0.15">
      <c r="A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176"/>
      <c r="N54" s="176"/>
      <c r="O54" s="2"/>
      <c r="P54" s="176"/>
      <c r="Q54" s="2"/>
    </row>
    <row r="55" spans="1:17" x14ac:dyDescent="0.15">
      <c r="A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176"/>
      <c r="N55" s="176"/>
      <c r="O55" s="2"/>
      <c r="P55" s="176"/>
      <c r="Q55" s="2"/>
    </row>
    <row r="56" spans="1:17" x14ac:dyDescent="0.15">
      <c r="A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176"/>
      <c r="N56" s="176"/>
      <c r="O56" s="2"/>
      <c r="P56" s="176"/>
      <c r="Q56" s="2"/>
    </row>
    <row r="57" spans="1:17" x14ac:dyDescent="0.15">
      <c r="A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176"/>
      <c r="N57" s="176"/>
      <c r="O57" s="2"/>
      <c r="P57" s="176"/>
      <c r="Q57" s="2"/>
    </row>
    <row r="58" spans="1:17" x14ac:dyDescent="0.15">
      <c r="A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176"/>
      <c r="N58" s="176"/>
      <c r="O58" s="2"/>
      <c r="P58" s="176"/>
      <c r="Q58" s="2"/>
    </row>
    <row r="59" spans="1:17" x14ac:dyDescent="0.15">
      <c r="A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176"/>
      <c r="N59" s="176"/>
      <c r="O59" s="2"/>
      <c r="P59" s="176"/>
      <c r="Q59" s="2"/>
    </row>
    <row r="60" spans="1:17" x14ac:dyDescent="0.15">
      <c r="A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176"/>
      <c r="N60" s="176"/>
      <c r="O60" s="2"/>
      <c r="P60" s="176"/>
      <c r="Q60" s="2"/>
    </row>
    <row r="61" spans="1:17" x14ac:dyDescent="0.15">
      <c r="A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176"/>
      <c r="N61" s="176"/>
      <c r="O61" s="2"/>
      <c r="P61" s="176"/>
      <c r="Q61" s="2"/>
    </row>
    <row r="62" spans="1:17" x14ac:dyDescent="0.15">
      <c r="A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176"/>
      <c r="N62" s="176"/>
      <c r="O62" s="2"/>
      <c r="P62" s="176"/>
      <c r="Q62" s="2"/>
    </row>
    <row r="63" spans="1:17" x14ac:dyDescent="0.15">
      <c r="A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176"/>
      <c r="N63" s="176"/>
      <c r="O63" s="2"/>
      <c r="P63" s="176"/>
      <c r="Q63" s="2"/>
    </row>
    <row r="64" spans="1:17" x14ac:dyDescent="0.15">
      <c r="A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176"/>
      <c r="N64" s="176"/>
      <c r="O64" s="2"/>
      <c r="P64" s="176"/>
      <c r="Q64" s="2"/>
    </row>
    <row r="65" spans="1:17" x14ac:dyDescent="0.15">
      <c r="A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176"/>
      <c r="N65" s="176"/>
      <c r="O65" s="2"/>
      <c r="P65" s="176"/>
      <c r="Q65" s="2"/>
    </row>
    <row r="66" spans="1:17" x14ac:dyDescent="0.15">
      <c r="A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176"/>
      <c r="N66" s="176"/>
      <c r="O66" s="2"/>
      <c r="P66" s="176"/>
      <c r="Q66" s="2"/>
    </row>
    <row r="67" spans="1:17" x14ac:dyDescent="0.15">
      <c r="A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176"/>
      <c r="N67" s="176"/>
      <c r="O67" s="2"/>
      <c r="P67" s="176"/>
      <c r="Q67" s="2"/>
    </row>
    <row r="68" spans="1:17" x14ac:dyDescent="0.15">
      <c r="A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176"/>
      <c r="N68" s="176"/>
      <c r="O68" s="2"/>
      <c r="P68" s="176"/>
      <c r="Q68" s="2"/>
    </row>
    <row r="69" spans="1:17" x14ac:dyDescent="0.15">
      <c r="A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176"/>
      <c r="N69" s="176"/>
      <c r="O69" s="2"/>
      <c r="P69" s="176"/>
      <c r="Q69" s="2"/>
    </row>
    <row r="70" spans="1:17" x14ac:dyDescent="0.15">
      <c r="A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176"/>
      <c r="N70" s="176"/>
      <c r="O70" s="2"/>
      <c r="P70" s="176"/>
      <c r="Q70" s="2"/>
    </row>
    <row r="71" spans="1:17" x14ac:dyDescent="0.15">
      <c r="A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176"/>
      <c r="N71" s="176"/>
      <c r="O71" s="2"/>
      <c r="P71" s="176"/>
      <c r="Q71" s="2"/>
    </row>
    <row r="72" spans="1:17" x14ac:dyDescent="0.15">
      <c r="A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176"/>
      <c r="N72" s="176"/>
      <c r="O72" s="2"/>
      <c r="P72" s="176"/>
      <c r="Q72" s="2"/>
    </row>
    <row r="73" spans="1:17" x14ac:dyDescent="0.15">
      <c r="A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176"/>
      <c r="N73" s="176"/>
      <c r="O73" s="2"/>
      <c r="P73" s="176"/>
      <c r="Q73" s="2"/>
    </row>
    <row r="74" spans="1:17" x14ac:dyDescent="0.15">
      <c r="A74" s="6"/>
    </row>
    <row r="75" spans="1:17" x14ac:dyDescent="0.15">
      <c r="A75" s="2"/>
    </row>
    <row r="76" spans="1:17" x14ac:dyDescent="0.15">
      <c r="A76" s="2"/>
    </row>
    <row r="77" spans="1:17" x14ac:dyDescent="0.15">
      <c r="A77" s="2"/>
    </row>
    <row r="78" spans="1:17" x14ac:dyDescent="0.15">
      <c r="A78" s="2"/>
    </row>
    <row r="79" spans="1:17" x14ac:dyDescent="0.15">
      <c r="A79" s="2"/>
    </row>
    <row r="80" spans="1:17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</sheetData>
  <mergeCells count="3">
    <mergeCell ref="A1:Q1"/>
    <mergeCell ref="D46:E46"/>
    <mergeCell ref="I46:L46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zoomScale="89" zoomScaleNormal="89" workbookViewId="0">
      <selection activeCell="O12" sqref="O12"/>
    </sheetView>
  </sheetViews>
  <sheetFormatPr defaultRowHeight="13.5" x14ac:dyDescent="0.15"/>
  <cols>
    <col min="1" max="1" width="2.625" customWidth="1"/>
    <col min="2" max="2" width="10.75" style="2" customWidth="1"/>
    <col min="3" max="17" width="4.75" customWidth="1"/>
    <col min="18" max="18" width="8.25" style="2" customWidth="1"/>
    <col min="19" max="19" width="7.125" style="2" bestFit="1" customWidth="1"/>
    <col min="20" max="20" width="7.125" style="2" customWidth="1"/>
    <col min="21" max="21" width="3.25" customWidth="1"/>
    <col min="22" max="22" width="7.125" bestFit="1" customWidth="1"/>
  </cols>
  <sheetData>
    <row r="1" spans="1:21" ht="21.75" customHeight="1" x14ac:dyDescent="0.15">
      <c r="A1" s="177" t="s">
        <v>88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21" ht="14.25" thickBot="1" x14ac:dyDescent="0.2">
      <c r="R2" s="6"/>
      <c r="S2" s="6"/>
      <c r="T2" s="6"/>
    </row>
    <row r="3" spans="1:21" s="2" customFormat="1" ht="20.100000000000001" customHeight="1" x14ac:dyDescent="0.15">
      <c r="A3" s="24" t="s">
        <v>37</v>
      </c>
      <c r="B3" s="12" t="s">
        <v>36</v>
      </c>
      <c r="C3" s="58" t="s">
        <v>40</v>
      </c>
      <c r="D3" s="58" t="s">
        <v>34</v>
      </c>
      <c r="E3" s="58" t="s">
        <v>35</v>
      </c>
      <c r="F3" s="58" t="s">
        <v>46</v>
      </c>
      <c r="G3" s="58" t="s">
        <v>47</v>
      </c>
      <c r="H3" s="58" t="s">
        <v>41</v>
      </c>
      <c r="I3" s="58" t="s">
        <v>42</v>
      </c>
      <c r="J3" s="58" t="s">
        <v>43</v>
      </c>
      <c r="K3" s="58" t="s">
        <v>44</v>
      </c>
      <c r="L3" s="58" t="s">
        <v>45</v>
      </c>
      <c r="M3" s="58" t="s">
        <v>48</v>
      </c>
      <c r="N3" s="58" t="s">
        <v>49</v>
      </c>
      <c r="O3" s="58" t="s">
        <v>50</v>
      </c>
      <c r="P3" s="162" t="s">
        <v>51</v>
      </c>
      <c r="Q3" s="13" t="s">
        <v>33</v>
      </c>
      <c r="R3" s="6"/>
      <c r="S3" s="6"/>
      <c r="T3" s="6"/>
      <c r="U3" s="6"/>
    </row>
    <row r="4" spans="1:21" ht="21.75" customHeight="1" x14ac:dyDescent="0.15">
      <c r="A4" s="25"/>
      <c r="B4" s="21" t="s">
        <v>38</v>
      </c>
      <c r="C4" s="152">
        <v>0</v>
      </c>
      <c r="D4" s="22">
        <v>8</v>
      </c>
      <c r="E4" s="22">
        <v>10</v>
      </c>
      <c r="F4" s="22">
        <v>9</v>
      </c>
      <c r="G4" s="152">
        <v>0</v>
      </c>
      <c r="H4" s="22">
        <v>10</v>
      </c>
      <c r="I4" s="152">
        <v>0</v>
      </c>
      <c r="J4" s="152">
        <v>0</v>
      </c>
      <c r="K4" s="22">
        <v>9</v>
      </c>
      <c r="L4" s="152">
        <v>0</v>
      </c>
      <c r="M4" s="22">
        <v>10</v>
      </c>
      <c r="N4" s="22">
        <v>10</v>
      </c>
      <c r="O4" s="22">
        <v>10</v>
      </c>
      <c r="P4" s="152">
        <v>0</v>
      </c>
      <c r="Q4" s="14">
        <f>SUM(C4:P4)</f>
        <v>76</v>
      </c>
      <c r="U4" s="1"/>
    </row>
    <row r="5" spans="1:21" ht="21.75" customHeight="1" x14ac:dyDescent="0.15">
      <c r="A5" s="35"/>
      <c r="B5" s="28"/>
      <c r="C5" s="153"/>
      <c r="D5" s="5"/>
      <c r="E5" s="5"/>
      <c r="F5" s="5"/>
      <c r="G5" s="153"/>
      <c r="H5" s="5"/>
      <c r="I5" s="153"/>
      <c r="J5" s="153"/>
      <c r="K5" s="5"/>
      <c r="L5" s="153"/>
      <c r="M5" s="5"/>
      <c r="N5" s="5"/>
      <c r="O5" s="5"/>
      <c r="P5" s="153"/>
      <c r="Q5" s="17">
        <f>SUM(Q6:Q44)</f>
        <v>0</v>
      </c>
      <c r="S5" s="2" t="s">
        <v>62</v>
      </c>
      <c r="T5" s="2" t="s">
        <v>63</v>
      </c>
      <c r="U5" s="1"/>
    </row>
    <row r="6" spans="1:21" ht="20.100000000000001" customHeight="1" x14ac:dyDescent="0.15">
      <c r="A6" s="26">
        <v>1</v>
      </c>
      <c r="B6" s="56" t="s">
        <v>0</v>
      </c>
      <c r="C6" s="154"/>
      <c r="D6" s="4"/>
      <c r="E6" s="4"/>
      <c r="F6" s="4"/>
      <c r="G6" s="154"/>
      <c r="H6" s="4"/>
      <c r="I6" s="154"/>
      <c r="J6" s="154"/>
      <c r="K6" s="4"/>
      <c r="L6" s="154"/>
      <c r="M6" s="4"/>
      <c r="N6" s="4"/>
      <c r="O6" s="4"/>
      <c r="P6" s="154"/>
      <c r="Q6" s="17">
        <f>SUM(C6:P6)</f>
        <v>0</v>
      </c>
      <c r="R6" s="59"/>
      <c r="S6" s="2">
        <v>57</v>
      </c>
      <c r="T6" s="2">
        <f>S6*0.13</f>
        <v>7.41</v>
      </c>
      <c r="U6" s="1"/>
    </row>
    <row r="7" spans="1:21" ht="20.100000000000001" customHeight="1" x14ac:dyDescent="0.15">
      <c r="A7" s="27">
        <v>2</v>
      </c>
      <c r="B7" s="57" t="s">
        <v>1</v>
      </c>
      <c r="C7" s="153"/>
      <c r="D7" s="5"/>
      <c r="E7" s="5"/>
      <c r="F7" s="5"/>
      <c r="G7" s="153"/>
      <c r="H7" s="5"/>
      <c r="I7" s="153"/>
      <c r="J7" s="153"/>
      <c r="K7" s="5"/>
      <c r="L7" s="153"/>
      <c r="M7" s="5"/>
      <c r="N7" s="5"/>
      <c r="O7" s="5"/>
      <c r="P7" s="153"/>
      <c r="Q7" s="17">
        <f t="shared" ref="Q7:Q45" si="0">SUM(C7:P7)</f>
        <v>0</v>
      </c>
      <c r="S7" s="2">
        <v>21</v>
      </c>
      <c r="T7" s="2">
        <f t="shared" ref="T7:T45" si="1">S7*0.13</f>
        <v>2.73</v>
      </c>
      <c r="U7" s="1"/>
    </row>
    <row r="8" spans="1:21" ht="20.100000000000001" customHeight="1" x14ac:dyDescent="0.15">
      <c r="A8" s="27">
        <v>3</v>
      </c>
      <c r="B8" s="57" t="s">
        <v>2</v>
      </c>
      <c r="C8" s="153"/>
      <c r="D8" s="5"/>
      <c r="E8" s="5"/>
      <c r="F8" s="44"/>
      <c r="G8" s="153"/>
      <c r="H8" s="9"/>
      <c r="I8" s="159"/>
      <c r="J8" s="160"/>
      <c r="K8" s="5"/>
      <c r="L8" s="153"/>
      <c r="M8" s="5"/>
      <c r="N8" s="5"/>
      <c r="O8" s="23"/>
      <c r="P8" s="153"/>
      <c r="Q8" s="17">
        <f t="shared" si="0"/>
        <v>0</v>
      </c>
      <c r="R8" s="49"/>
      <c r="S8" s="2">
        <v>37</v>
      </c>
      <c r="T8" s="2">
        <f t="shared" si="1"/>
        <v>4.8100000000000005</v>
      </c>
      <c r="U8" s="1"/>
    </row>
    <row r="9" spans="1:21" ht="20.100000000000001" customHeight="1" x14ac:dyDescent="0.15">
      <c r="A9" s="27">
        <v>4</v>
      </c>
      <c r="B9" s="57" t="s">
        <v>3</v>
      </c>
      <c r="C9" s="153"/>
      <c r="D9" s="5"/>
      <c r="E9" s="5"/>
      <c r="F9" s="5"/>
      <c r="G9" s="153"/>
      <c r="H9" s="5"/>
      <c r="I9" s="153"/>
      <c r="J9" s="153"/>
      <c r="K9" s="5"/>
      <c r="L9" s="153"/>
      <c r="M9" s="9"/>
      <c r="N9" s="9"/>
      <c r="O9" s="5"/>
      <c r="P9" s="153"/>
      <c r="Q9" s="17">
        <f t="shared" si="0"/>
        <v>0</v>
      </c>
      <c r="S9" s="2">
        <v>17</v>
      </c>
      <c r="T9" s="2">
        <f t="shared" si="1"/>
        <v>2.21</v>
      </c>
      <c r="U9" s="19"/>
    </row>
    <row r="10" spans="1:21" ht="20.100000000000001" customHeight="1" x14ac:dyDescent="0.15">
      <c r="A10" s="27">
        <v>5</v>
      </c>
      <c r="B10" s="57" t="s">
        <v>4</v>
      </c>
      <c r="C10" s="153"/>
      <c r="D10" s="5"/>
      <c r="E10" s="1"/>
      <c r="F10" s="5"/>
      <c r="G10" s="153"/>
      <c r="H10" s="52"/>
      <c r="I10" s="157"/>
      <c r="J10" s="156"/>
      <c r="K10" s="5"/>
      <c r="L10" s="153"/>
      <c r="M10" s="5"/>
      <c r="N10" s="5"/>
      <c r="O10" s="23"/>
      <c r="P10" s="153"/>
      <c r="Q10" s="17">
        <f t="shared" si="0"/>
        <v>0</v>
      </c>
      <c r="R10" s="49"/>
      <c r="S10" s="2">
        <v>16</v>
      </c>
      <c r="T10" s="2">
        <f t="shared" si="1"/>
        <v>2.08</v>
      </c>
      <c r="U10" s="19"/>
    </row>
    <row r="11" spans="1:21" ht="20.100000000000001" customHeight="1" x14ac:dyDescent="0.15">
      <c r="A11" s="27">
        <v>6</v>
      </c>
      <c r="B11" s="57" t="s">
        <v>5</v>
      </c>
      <c r="C11" s="153"/>
      <c r="D11" s="5"/>
      <c r="E11" s="23"/>
      <c r="F11" s="5"/>
      <c r="G11" s="153"/>
      <c r="H11" s="5"/>
      <c r="I11" s="153"/>
      <c r="J11" s="156"/>
      <c r="K11" s="5"/>
      <c r="L11" s="153"/>
      <c r="M11" s="5"/>
      <c r="N11" s="5"/>
      <c r="O11" s="5"/>
      <c r="P11" s="153"/>
      <c r="Q11" s="17">
        <f t="shared" si="0"/>
        <v>0</v>
      </c>
      <c r="S11" s="2">
        <v>17</v>
      </c>
      <c r="T11" s="2">
        <f t="shared" si="1"/>
        <v>2.21</v>
      </c>
      <c r="U11" s="19"/>
    </row>
    <row r="12" spans="1:21" ht="20.100000000000001" customHeight="1" x14ac:dyDescent="0.15">
      <c r="A12" s="27">
        <v>7</v>
      </c>
      <c r="B12" s="57" t="s">
        <v>6</v>
      </c>
      <c r="C12" s="153"/>
      <c r="D12" s="23"/>
      <c r="E12" s="5"/>
      <c r="F12" s="23"/>
      <c r="G12" s="153"/>
      <c r="H12" s="5"/>
      <c r="I12" s="153"/>
      <c r="J12" s="153"/>
      <c r="K12" s="5"/>
      <c r="L12" s="153"/>
      <c r="M12" s="9"/>
      <c r="N12" s="9"/>
      <c r="O12" s="5"/>
      <c r="P12" s="153"/>
      <c r="Q12" s="17">
        <f t="shared" si="0"/>
        <v>0</v>
      </c>
      <c r="S12" s="2">
        <v>24</v>
      </c>
      <c r="T12" s="2">
        <f t="shared" si="1"/>
        <v>3.12</v>
      </c>
      <c r="U12" s="19"/>
    </row>
    <row r="13" spans="1:21" ht="20.100000000000001" customHeight="1" x14ac:dyDescent="0.15">
      <c r="A13" s="27">
        <v>8</v>
      </c>
      <c r="B13" s="57" t="s">
        <v>7</v>
      </c>
      <c r="C13" s="153"/>
      <c r="D13" s="5"/>
      <c r="E13" s="5"/>
      <c r="F13" s="5"/>
      <c r="G13" s="153"/>
      <c r="H13" s="5"/>
      <c r="I13" s="153"/>
      <c r="J13" s="153"/>
      <c r="K13" s="5"/>
      <c r="L13" s="153"/>
      <c r="M13" s="5"/>
      <c r="N13" s="5"/>
      <c r="O13" s="5"/>
      <c r="P13" s="153"/>
      <c r="Q13" s="17">
        <f>SUM(C13:P13)</f>
        <v>0</v>
      </c>
      <c r="R13" s="6"/>
      <c r="S13" s="6">
        <v>8</v>
      </c>
      <c r="T13" s="2">
        <f t="shared" si="1"/>
        <v>1.04</v>
      </c>
      <c r="U13" s="19"/>
    </row>
    <row r="14" spans="1:21" ht="20.100000000000001" customHeight="1" x14ac:dyDescent="0.15">
      <c r="A14" s="27">
        <v>9</v>
      </c>
      <c r="B14" s="57" t="s">
        <v>58</v>
      </c>
      <c r="C14" s="153"/>
      <c r="D14" s="5"/>
      <c r="E14" s="5"/>
      <c r="F14" s="5"/>
      <c r="G14" s="153"/>
      <c r="H14" s="5"/>
      <c r="I14" s="153"/>
      <c r="J14" s="153"/>
      <c r="K14" s="5"/>
      <c r="L14" s="153"/>
      <c r="M14" s="5"/>
      <c r="N14" s="5"/>
      <c r="O14" s="5"/>
      <c r="P14" s="153"/>
      <c r="Q14" s="17">
        <f t="shared" si="0"/>
        <v>0</v>
      </c>
      <c r="S14" s="2">
        <v>11</v>
      </c>
      <c r="T14" s="2">
        <f t="shared" si="1"/>
        <v>1.4300000000000002</v>
      </c>
      <c r="U14" s="19"/>
    </row>
    <row r="15" spans="1:21" ht="20.100000000000001" customHeight="1" x14ac:dyDescent="0.15">
      <c r="A15" s="27">
        <v>10</v>
      </c>
      <c r="B15" s="57" t="s">
        <v>8</v>
      </c>
      <c r="C15" s="155"/>
      <c r="D15" s="52"/>
      <c r="E15" s="5"/>
      <c r="F15" s="9"/>
      <c r="G15" s="157"/>
      <c r="H15" s="5"/>
      <c r="I15" s="153"/>
      <c r="J15" s="153"/>
      <c r="K15" s="5"/>
      <c r="L15" s="153"/>
      <c r="M15" s="5"/>
      <c r="N15" s="5"/>
      <c r="O15" s="5"/>
      <c r="P15" s="153"/>
      <c r="Q15" s="17">
        <f t="shared" si="0"/>
        <v>0</v>
      </c>
      <c r="R15" s="51"/>
      <c r="S15" s="42">
        <v>46</v>
      </c>
      <c r="T15" s="2">
        <f t="shared" si="1"/>
        <v>5.98</v>
      </c>
      <c r="U15" s="19"/>
    </row>
    <row r="16" spans="1:21" ht="20.100000000000001" customHeight="1" x14ac:dyDescent="0.15">
      <c r="A16" s="27">
        <v>11</v>
      </c>
      <c r="B16" s="57" t="s">
        <v>9</v>
      </c>
      <c r="C16" s="153"/>
      <c r="D16" s="5"/>
      <c r="E16" s="5"/>
      <c r="F16" s="20"/>
      <c r="G16" s="156"/>
      <c r="H16" s="5"/>
      <c r="I16" s="153"/>
      <c r="J16" s="153"/>
      <c r="K16" s="5"/>
      <c r="L16" s="153"/>
      <c r="M16" s="5"/>
      <c r="N16" s="5"/>
      <c r="O16" s="5"/>
      <c r="P16" s="153"/>
      <c r="Q16" s="17">
        <f t="shared" si="0"/>
        <v>0</v>
      </c>
      <c r="S16" s="2">
        <v>21</v>
      </c>
      <c r="T16" s="2">
        <f t="shared" si="1"/>
        <v>2.73</v>
      </c>
      <c r="U16" s="19"/>
    </row>
    <row r="17" spans="1:21" ht="20.100000000000001" customHeight="1" x14ac:dyDescent="0.15">
      <c r="A17" s="27">
        <v>12</v>
      </c>
      <c r="B17" s="57" t="s">
        <v>10</v>
      </c>
      <c r="C17" s="153"/>
      <c r="D17" s="5"/>
      <c r="E17" s="5"/>
      <c r="F17" s="5"/>
      <c r="G17" s="153"/>
      <c r="H17" s="5"/>
      <c r="I17" s="153"/>
      <c r="J17" s="153"/>
      <c r="K17" s="5"/>
      <c r="L17" s="153"/>
      <c r="M17" s="5"/>
      <c r="N17" s="5"/>
      <c r="O17" s="5"/>
      <c r="P17" s="153"/>
      <c r="Q17" s="17">
        <f t="shared" si="0"/>
        <v>0</v>
      </c>
      <c r="S17" s="2">
        <v>10</v>
      </c>
      <c r="T17" s="2">
        <f t="shared" si="1"/>
        <v>1.3</v>
      </c>
      <c r="U17" s="19"/>
    </row>
    <row r="18" spans="1:21" ht="20.100000000000001" customHeight="1" x14ac:dyDescent="0.15">
      <c r="A18" s="27">
        <v>13</v>
      </c>
      <c r="B18" s="57" t="s">
        <v>11</v>
      </c>
      <c r="C18" s="153"/>
      <c r="D18" s="23"/>
      <c r="E18" s="44"/>
      <c r="F18" s="5"/>
      <c r="G18" s="153"/>
      <c r="H18" s="9"/>
      <c r="I18" s="156"/>
      <c r="J18" s="156"/>
      <c r="K18" s="9"/>
      <c r="L18" s="156"/>
      <c r="M18" s="9"/>
      <c r="N18" s="5"/>
      <c r="O18" s="5"/>
      <c r="P18" s="153"/>
      <c r="Q18" s="17">
        <f t="shared" si="0"/>
        <v>0</v>
      </c>
      <c r="R18" s="49"/>
      <c r="S18" s="2">
        <v>19</v>
      </c>
      <c r="T18" s="2">
        <f t="shared" si="1"/>
        <v>2.4700000000000002</v>
      </c>
      <c r="U18" s="19"/>
    </row>
    <row r="19" spans="1:21" ht="20.100000000000001" customHeight="1" x14ac:dyDescent="0.15">
      <c r="A19" s="27">
        <v>14</v>
      </c>
      <c r="B19" s="57" t="s">
        <v>52</v>
      </c>
      <c r="C19" s="153"/>
      <c r="D19" s="5"/>
      <c r="E19" s="5"/>
      <c r="F19" s="5"/>
      <c r="G19" s="153"/>
      <c r="H19" s="9"/>
      <c r="I19" s="156"/>
      <c r="J19" s="156"/>
      <c r="K19" s="9"/>
      <c r="L19" s="156"/>
      <c r="M19" s="9"/>
      <c r="N19" s="5"/>
      <c r="O19" s="5"/>
      <c r="P19" s="153"/>
      <c r="Q19" s="17">
        <f t="shared" si="0"/>
        <v>0</v>
      </c>
      <c r="S19" s="2">
        <v>21</v>
      </c>
      <c r="T19" s="2">
        <f t="shared" si="1"/>
        <v>2.73</v>
      </c>
      <c r="U19" s="19"/>
    </row>
    <row r="20" spans="1:21" ht="20.100000000000001" customHeight="1" x14ac:dyDescent="0.15">
      <c r="A20" s="27">
        <v>15</v>
      </c>
      <c r="B20" s="57" t="s">
        <v>53</v>
      </c>
      <c r="C20" s="153"/>
      <c r="D20" s="5"/>
      <c r="E20" s="5"/>
      <c r="F20" s="5"/>
      <c r="G20" s="153"/>
      <c r="H20" s="9"/>
      <c r="I20" s="156"/>
      <c r="J20" s="156"/>
      <c r="K20" s="9"/>
      <c r="L20" s="156"/>
      <c r="M20" s="9"/>
      <c r="N20" s="5"/>
      <c r="O20" s="5"/>
      <c r="P20" s="153"/>
      <c r="Q20" s="17">
        <f t="shared" si="0"/>
        <v>0</v>
      </c>
      <c r="S20" s="2">
        <v>26</v>
      </c>
      <c r="T20" s="2">
        <f t="shared" si="1"/>
        <v>3.38</v>
      </c>
      <c r="U20" s="19"/>
    </row>
    <row r="21" spans="1:21" ht="20.100000000000001" customHeight="1" x14ac:dyDescent="0.15">
      <c r="A21" s="27">
        <v>16</v>
      </c>
      <c r="B21" s="57" t="s">
        <v>54</v>
      </c>
      <c r="C21" s="153"/>
      <c r="D21" s="5"/>
      <c r="E21" s="5"/>
      <c r="F21" s="5"/>
      <c r="G21" s="153"/>
      <c r="H21" s="5"/>
      <c r="I21" s="156"/>
      <c r="J21" s="156"/>
      <c r="K21" s="9"/>
      <c r="L21" s="156"/>
      <c r="M21" s="9"/>
      <c r="N21" s="20"/>
      <c r="O21" s="5"/>
      <c r="P21" s="153"/>
      <c r="Q21" s="17">
        <f t="shared" si="0"/>
        <v>0</v>
      </c>
      <c r="S21" s="6">
        <v>25</v>
      </c>
      <c r="T21" s="2">
        <f t="shared" si="1"/>
        <v>3.25</v>
      </c>
      <c r="U21" s="19"/>
    </row>
    <row r="22" spans="1:21" ht="20.100000000000001" customHeight="1" x14ac:dyDescent="0.15">
      <c r="A22" s="27">
        <v>17</v>
      </c>
      <c r="B22" s="57" t="s">
        <v>56</v>
      </c>
      <c r="C22" s="153"/>
      <c r="D22" s="5"/>
      <c r="E22" s="5"/>
      <c r="F22" s="5"/>
      <c r="G22" s="153"/>
      <c r="H22" s="5"/>
      <c r="I22" s="156"/>
      <c r="J22" s="156"/>
      <c r="K22" s="9"/>
      <c r="L22" s="156"/>
      <c r="M22" s="20"/>
      <c r="N22" s="20"/>
      <c r="O22" s="5"/>
      <c r="P22" s="153"/>
      <c r="Q22" s="17">
        <f t="shared" si="0"/>
        <v>0</v>
      </c>
      <c r="S22" s="6">
        <v>10</v>
      </c>
      <c r="T22" s="2">
        <f t="shared" si="1"/>
        <v>1.3</v>
      </c>
      <c r="U22" s="19"/>
    </row>
    <row r="23" spans="1:21" ht="20.100000000000001" customHeight="1" x14ac:dyDescent="0.15">
      <c r="A23" s="27">
        <v>18</v>
      </c>
      <c r="B23" s="57" t="s">
        <v>57</v>
      </c>
      <c r="C23" s="153"/>
      <c r="D23" s="5"/>
      <c r="E23" s="5"/>
      <c r="F23" s="5"/>
      <c r="G23" s="153"/>
      <c r="H23" s="5"/>
      <c r="I23" s="153"/>
      <c r="J23" s="153"/>
      <c r="K23" s="20"/>
      <c r="L23" s="157"/>
      <c r="M23" s="20"/>
      <c r="N23" s="5"/>
      <c r="O23" s="5"/>
      <c r="P23" s="153"/>
      <c r="Q23" s="17">
        <f t="shared" si="0"/>
        <v>0</v>
      </c>
      <c r="S23" s="2">
        <v>9</v>
      </c>
      <c r="T23" s="2">
        <f t="shared" si="1"/>
        <v>1.17</v>
      </c>
    </row>
    <row r="24" spans="1:21" ht="20.100000000000001" customHeight="1" x14ac:dyDescent="0.15">
      <c r="A24" s="27">
        <v>19</v>
      </c>
      <c r="B24" s="57" t="s">
        <v>12</v>
      </c>
      <c r="C24" s="153"/>
      <c r="D24" s="5"/>
      <c r="E24" s="5"/>
      <c r="F24" s="5"/>
      <c r="G24" s="153"/>
      <c r="H24" s="5"/>
      <c r="I24" s="153"/>
      <c r="J24" s="153"/>
      <c r="K24" s="5"/>
      <c r="L24" s="153"/>
      <c r="M24" s="5"/>
      <c r="N24" s="5"/>
      <c r="O24" s="5"/>
      <c r="P24" s="153"/>
      <c r="Q24" s="17">
        <f t="shared" si="0"/>
        <v>0</v>
      </c>
      <c r="R24" s="6"/>
      <c r="S24" s="6">
        <v>32</v>
      </c>
      <c r="T24" s="2">
        <f t="shared" si="1"/>
        <v>4.16</v>
      </c>
      <c r="U24" s="1"/>
    </row>
    <row r="25" spans="1:21" ht="20.100000000000001" customHeight="1" x14ac:dyDescent="0.15">
      <c r="A25" s="27">
        <v>20</v>
      </c>
      <c r="B25" s="57" t="s">
        <v>13</v>
      </c>
      <c r="C25" s="153"/>
      <c r="D25" s="5"/>
      <c r="E25" s="5"/>
      <c r="F25" s="5"/>
      <c r="G25" s="153"/>
      <c r="H25" s="38"/>
      <c r="I25" s="153"/>
      <c r="J25" s="153"/>
      <c r="K25" s="5"/>
      <c r="L25" s="153"/>
      <c r="M25" s="44"/>
      <c r="N25" s="44"/>
      <c r="O25" s="5"/>
      <c r="P25" s="153"/>
      <c r="Q25" s="17">
        <f t="shared" si="0"/>
        <v>0</v>
      </c>
      <c r="R25" s="49"/>
      <c r="S25" s="2">
        <v>27</v>
      </c>
      <c r="T25" s="2">
        <f t="shared" si="1"/>
        <v>3.5100000000000002</v>
      </c>
      <c r="U25" s="19"/>
    </row>
    <row r="26" spans="1:21" ht="20.100000000000001" customHeight="1" x14ac:dyDescent="0.15">
      <c r="A26" s="27">
        <v>21</v>
      </c>
      <c r="B26" s="57" t="s">
        <v>14</v>
      </c>
      <c r="C26" s="153"/>
      <c r="D26" s="5"/>
      <c r="E26" s="5"/>
      <c r="F26" s="5"/>
      <c r="G26" s="153"/>
      <c r="H26" s="23"/>
      <c r="I26" s="153"/>
      <c r="J26" s="153"/>
      <c r="K26" s="5"/>
      <c r="L26" s="153"/>
      <c r="M26" s="5"/>
      <c r="N26" s="5"/>
      <c r="O26" s="5"/>
      <c r="P26" s="153"/>
      <c r="Q26" s="17">
        <f t="shared" si="0"/>
        <v>0</v>
      </c>
      <c r="S26" s="2">
        <v>21</v>
      </c>
      <c r="T26" s="2">
        <f t="shared" si="1"/>
        <v>2.73</v>
      </c>
      <c r="U26" s="19"/>
    </row>
    <row r="27" spans="1:21" ht="20.100000000000001" customHeight="1" x14ac:dyDescent="0.15">
      <c r="A27" s="27">
        <v>22</v>
      </c>
      <c r="B27" s="57" t="s">
        <v>15</v>
      </c>
      <c r="C27" s="153"/>
      <c r="D27" s="5"/>
      <c r="E27" s="5"/>
      <c r="F27" s="5"/>
      <c r="G27" s="153"/>
      <c r="H27" s="5"/>
      <c r="I27" s="153"/>
      <c r="J27" s="153"/>
      <c r="K27" s="5"/>
      <c r="L27" s="153"/>
      <c r="M27" s="20"/>
      <c r="N27" s="20"/>
      <c r="O27" s="20"/>
      <c r="P27" s="153"/>
      <c r="Q27" s="17">
        <f t="shared" si="0"/>
        <v>0</v>
      </c>
      <c r="S27" s="2">
        <v>24</v>
      </c>
      <c r="T27" s="2">
        <f t="shared" si="1"/>
        <v>3.12</v>
      </c>
      <c r="U27" s="19"/>
    </row>
    <row r="28" spans="1:21" ht="20.100000000000001" customHeight="1" x14ac:dyDescent="0.15">
      <c r="A28" s="27">
        <v>23</v>
      </c>
      <c r="B28" s="57" t="s">
        <v>16</v>
      </c>
      <c r="C28" s="153"/>
      <c r="D28" s="5"/>
      <c r="E28" s="5"/>
      <c r="F28" s="5"/>
      <c r="G28" s="153"/>
      <c r="H28" s="5"/>
      <c r="I28" s="153"/>
      <c r="J28" s="153"/>
      <c r="K28" s="44"/>
      <c r="L28" s="153"/>
      <c r="M28" s="5"/>
      <c r="N28" s="5"/>
      <c r="O28" s="5"/>
      <c r="P28" s="153"/>
      <c r="Q28" s="17">
        <f t="shared" si="0"/>
        <v>0</v>
      </c>
      <c r="R28" s="49"/>
      <c r="S28" s="2">
        <v>15</v>
      </c>
      <c r="T28" s="2">
        <f t="shared" si="1"/>
        <v>1.9500000000000002</v>
      </c>
      <c r="U28" s="19"/>
    </row>
    <row r="29" spans="1:21" ht="20.100000000000001" customHeight="1" x14ac:dyDescent="0.15">
      <c r="A29" s="27">
        <v>24</v>
      </c>
      <c r="B29" s="57" t="s">
        <v>17</v>
      </c>
      <c r="C29" s="153"/>
      <c r="D29" s="5"/>
      <c r="E29" s="5"/>
      <c r="F29" s="5"/>
      <c r="G29" s="153"/>
      <c r="H29" s="5"/>
      <c r="I29" s="153"/>
      <c r="J29" s="153"/>
      <c r="K29" s="55"/>
      <c r="L29" s="155"/>
      <c r="M29" s="10"/>
      <c r="N29" s="10"/>
      <c r="O29" s="5"/>
      <c r="P29" s="153"/>
      <c r="Q29" s="17">
        <f t="shared" si="0"/>
        <v>0</v>
      </c>
      <c r="R29" s="50"/>
      <c r="S29" s="6">
        <v>54</v>
      </c>
      <c r="T29" s="2">
        <f t="shared" si="1"/>
        <v>7.0200000000000005</v>
      </c>
      <c r="U29" s="19"/>
    </row>
    <row r="30" spans="1:21" ht="20.100000000000001" customHeight="1" x14ac:dyDescent="0.15">
      <c r="A30" s="27">
        <v>25</v>
      </c>
      <c r="B30" s="57" t="s">
        <v>18</v>
      </c>
      <c r="C30" s="153"/>
      <c r="D30" s="5"/>
      <c r="E30" s="5"/>
      <c r="F30" s="5"/>
      <c r="G30" s="153"/>
      <c r="H30" s="5"/>
      <c r="I30" s="153"/>
      <c r="J30" s="153"/>
      <c r="K30" s="5"/>
      <c r="L30" s="153"/>
      <c r="M30" s="5"/>
      <c r="N30" s="5"/>
      <c r="O30" s="5"/>
      <c r="P30" s="153"/>
      <c r="Q30" s="17">
        <f t="shared" si="0"/>
        <v>0</v>
      </c>
      <c r="S30" s="2">
        <v>13</v>
      </c>
      <c r="T30" s="2">
        <f t="shared" si="1"/>
        <v>1.69</v>
      </c>
      <c r="U30" s="19"/>
    </row>
    <row r="31" spans="1:21" ht="20.100000000000001" customHeight="1" x14ac:dyDescent="0.15">
      <c r="A31" s="27">
        <v>26</v>
      </c>
      <c r="B31" s="57" t="s">
        <v>19</v>
      </c>
      <c r="C31" s="153"/>
      <c r="D31" s="5"/>
      <c r="E31" s="5"/>
      <c r="F31" s="5"/>
      <c r="G31" s="153"/>
      <c r="H31" s="5"/>
      <c r="I31" s="153"/>
      <c r="J31" s="153"/>
      <c r="K31" s="5"/>
      <c r="L31" s="153"/>
      <c r="M31" s="5"/>
      <c r="N31" s="5"/>
      <c r="O31" s="5"/>
      <c r="P31" s="153"/>
      <c r="Q31" s="17">
        <f t="shared" si="0"/>
        <v>0</v>
      </c>
      <c r="S31" s="2">
        <v>18</v>
      </c>
      <c r="T31" s="2">
        <f t="shared" si="1"/>
        <v>2.34</v>
      </c>
      <c r="U31" s="19"/>
    </row>
    <row r="32" spans="1:21" ht="20.100000000000001" customHeight="1" x14ac:dyDescent="0.15">
      <c r="A32" s="27">
        <v>27</v>
      </c>
      <c r="B32" s="57" t="s">
        <v>20</v>
      </c>
      <c r="C32" s="153"/>
      <c r="D32" s="5"/>
      <c r="E32" s="5"/>
      <c r="F32" s="5"/>
      <c r="G32" s="153"/>
      <c r="H32" s="5"/>
      <c r="I32" s="153"/>
      <c r="J32" s="153"/>
      <c r="K32" s="5"/>
      <c r="L32" s="153"/>
      <c r="M32" s="5"/>
      <c r="N32" s="5"/>
      <c r="O32" s="5"/>
      <c r="P32" s="153"/>
      <c r="Q32" s="17">
        <f t="shared" si="0"/>
        <v>0</v>
      </c>
      <c r="S32" s="2">
        <v>17</v>
      </c>
      <c r="T32" s="2">
        <f t="shared" si="1"/>
        <v>2.21</v>
      </c>
      <c r="U32" s="19"/>
    </row>
    <row r="33" spans="1:21" ht="20.100000000000001" customHeight="1" x14ac:dyDescent="0.15">
      <c r="A33" s="27">
        <v>28</v>
      </c>
      <c r="B33" s="57" t="s">
        <v>21</v>
      </c>
      <c r="C33" s="153"/>
      <c r="D33" s="5"/>
      <c r="E33" s="5"/>
      <c r="F33" s="5"/>
      <c r="G33" s="153"/>
      <c r="H33" s="5"/>
      <c r="I33" s="153"/>
      <c r="J33" s="153"/>
      <c r="K33" s="5"/>
      <c r="L33" s="153"/>
      <c r="M33" s="5"/>
      <c r="N33" s="5"/>
      <c r="O33" s="5"/>
      <c r="P33" s="153"/>
      <c r="Q33" s="17">
        <f t="shared" si="0"/>
        <v>0</v>
      </c>
      <c r="S33" s="2">
        <v>15</v>
      </c>
      <c r="T33" s="2">
        <f t="shared" si="1"/>
        <v>1.9500000000000002</v>
      </c>
      <c r="U33" s="19"/>
    </row>
    <row r="34" spans="1:21" ht="20.100000000000001" customHeight="1" x14ac:dyDescent="0.15">
      <c r="A34" s="27">
        <v>29</v>
      </c>
      <c r="B34" s="57" t="s">
        <v>22</v>
      </c>
      <c r="C34" s="153"/>
      <c r="D34" s="5"/>
      <c r="E34" s="5"/>
      <c r="F34" s="5"/>
      <c r="G34" s="153"/>
      <c r="H34" s="5"/>
      <c r="I34" s="153"/>
      <c r="J34" s="153"/>
      <c r="K34" s="5"/>
      <c r="L34" s="153"/>
      <c r="M34" s="5"/>
      <c r="N34" s="5"/>
      <c r="O34" s="5"/>
      <c r="P34" s="153"/>
      <c r="Q34" s="17">
        <f t="shared" si="0"/>
        <v>0</v>
      </c>
      <c r="S34" s="2">
        <v>20</v>
      </c>
      <c r="T34" s="2">
        <f t="shared" si="1"/>
        <v>2.6</v>
      </c>
      <c r="U34" s="19"/>
    </row>
    <row r="35" spans="1:21" ht="20.100000000000001" customHeight="1" x14ac:dyDescent="0.15">
      <c r="A35" s="27">
        <v>30</v>
      </c>
      <c r="B35" s="57" t="s">
        <v>23</v>
      </c>
      <c r="C35" s="153"/>
      <c r="D35" s="5"/>
      <c r="E35" s="5"/>
      <c r="F35" s="5"/>
      <c r="G35" s="153"/>
      <c r="H35" s="5"/>
      <c r="I35" s="153"/>
      <c r="J35" s="153"/>
      <c r="K35" s="5"/>
      <c r="L35" s="153"/>
      <c r="M35" s="5"/>
      <c r="N35" s="5"/>
      <c r="O35" s="8"/>
      <c r="P35" s="153"/>
      <c r="Q35" s="17">
        <f t="shared" si="0"/>
        <v>0</v>
      </c>
      <c r="S35" s="2">
        <v>4</v>
      </c>
      <c r="T35" s="2">
        <f t="shared" si="1"/>
        <v>0.52</v>
      </c>
      <c r="U35" s="19"/>
    </row>
    <row r="36" spans="1:21" ht="20.100000000000001" customHeight="1" x14ac:dyDescent="0.15">
      <c r="A36" s="27">
        <v>31</v>
      </c>
      <c r="B36" s="57" t="s">
        <v>24</v>
      </c>
      <c r="C36" s="156"/>
      <c r="D36" s="11"/>
      <c r="E36" s="20"/>
      <c r="F36" s="5"/>
      <c r="G36" s="153"/>
      <c r="H36" s="5"/>
      <c r="I36" s="153"/>
      <c r="J36" s="153"/>
      <c r="K36" s="5"/>
      <c r="L36" s="153"/>
      <c r="M36" s="38"/>
      <c r="N36" s="5"/>
      <c r="O36" s="44"/>
      <c r="P36" s="153"/>
      <c r="Q36" s="17">
        <f t="shared" si="0"/>
        <v>0</v>
      </c>
      <c r="R36" s="49"/>
      <c r="S36" s="2">
        <v>35</v>
      </c>
      <c r="T36" s="2">
        <f t="shared" si="1"/>
        <v>4.55</v>
      </c>
      <c r="U36" s="19"/>
    </row>
    <row r="37" spans="1:21" ht="20.100000000000001" customHeight="1" x14ac:dyDescent="0.15">
      <c r="A37" s="27">
        <v>32</v>
      </c>
      <c r="B37" s="57" t="s">
        <v>25</v>
      </c>
      <c r="C37" s="153"/>
      <c r="D37" s="5"/>
      <c r="E37" s="5"/>
      <c r="F37" s="5"/>
      <c r="G37" s="153"/>
      <c r="H37" s="5"/>
      <c r="I37" s="153"/>
      <c r="J37" s="153"/>
      <c r="K37" s="5"/>
      <c r="L37" s="153"/>
      <c r="M37" s="5"/>
      <c r="N37" s="5"/>
      <c r="O37" s="5"/>
      <c r="P37" s="153"/>
      <c r="Q37" s="17">
        <f t="shared" si="0"/>
        <v>0</v>
      </c>
      <c r="S37" s="2">
        <v>12</v>
      </c>
      <c r="T37" s="2">
        <f t="shared" si="1"/>
        <v>1.56</v>
      </c>
      <c r="U37" s="19"/>
    </row>
    <row r="38" spans="1:21" ht="20.100000000000001" customHeight="1" x14ac:dyDescent="0.15">
      <c r="A38" s="27">
        <v>33</v>
      </c>
      <c r="B38" s="57" t="s">
        <v>26</v>
      </c>
      <c r="C38" s="153"/>
      <c r="D38" s="5"/>
      <c r="E38" s="5"/>
      <c r="F38" s="5"/>
      <c r="G38" s="153"/>
      <c r="H38" s="5"/>
      <c r="I38" s="153"/>
      <c r="J38" s="153"/>
      <c r="K38" s="5"/>
      <c r="L38" s="153"/>
      <c r="M38" s="5"/>
      <c r="N38" s="5"/>
      <c r="O38" s="5"/>
      <c r="P38" s="153"/>
      <c r="Q38" s="17">
        <f t="shared" si="0"/>
        <v>0</v>
      </c>
      <c r="S38" s="2">
        <v>13</v>
      </c>
      <c r="T38" s="2">
        <f t="shared" si="1"/>
        <v>1.69</v>
      </c>
      <c r="U38" s="19"/>
    </row>
    <row r="39" spans="1:21" ht="20.100000000000001" customHeight="1" x14ac:dyDescent="0.15">
      <c r="A39" s="27">
        <v>34</v>
      </c>
      <c r="B39" s="57" t="s">
        <v>27</v>
      </c>
      <c r="C39" s="153"/>
      <c r="D39" s="5"/>
      <c r="E39" s="5"/>
      <c r="F39" s="5"/>
      <c r="G39" s="153"/>
      <c r="H39" s="5"/>
      <c r="I39" s="153"/>
      <c r="J39" s="153"/>
      <c r="K39" s="5"/>
      <c r="L39" s="153"/>
      <c r="M39" s="5"/>
      <c r="N39" s="5"/>
      <c r="O39" s="5"/>
      <c r="P39" s="153"/>
      <c r="Q39" s="17">
        <f t="shared" si="0"/>
        <v>0</v>
      </c>
      <c r="S39" s="2">
        <v>20</v>
      </c>
      <c r="T39" s="2">
        <f t="shared" si="1"/>
        <v>2.6</v>
      </c>
      <c r="U39" s="19"/>
    </row>
    <row r="40" spans="1:21" ht="20.100000000000001" customHeight="1" x14ac:dyDescent="0.15">
      <c r="A40" s="27">
        <v>35</v>
      </c>
      <c r="B40" s="57" t="s">
        <v>28</v>
      </c>
      <c r="C40" s="153"/>
      <c r="D40" s="5"/>
      <c r="E40" s="5"/>
      <c r="F40" s="5"/>
      <c r="G40" s="153"/>
      <c r="H40" s="5"/>
      <c r="I40" s="153"/>
      <c r="J40" s="153"/>
      <c r="K40" s="5"/>
      <c r="L40" s="153"/>
      <c r="M40" s="23"/>
      <c r="N40" s="5"/>
      <c r="O40" s="5"/>
      <c r="P40" s="153"/>
      <c r="Q40" s="17">
        <f t="shared" si="0"/>
        <v>0</v>
      </c>
      <c r="S40" s="2">
        <v>31</v>
      </c>
      <c r="T40" s="2">
        <f t="shared" si="1"/>
        <v>4.03</v>
      </c>
      <c r="U40" s="19"/>
    </row>
    <row r="41" spans="1:21" ht="20.100000000000001" customHeight="1" x14ac:dyDescent="0.15">
      <c r="A41" s="27">
        <v>36</v>
      </c>
      <c r="B41" s="57" t="s">
        <v>29</v>
      </c>
      <c r="C41" s="157"/>
      <c r="D41" s="5"/>
      <c r="E41" s="5"/>
      <c r="F41" s="5"/>
      <c r="G41" s="153"/>
      <c r="H41" s="5"/>
      <c r="I41" s="153"/>
      <c r="J41" s="153"/>
      <c r="K41" s="5"/>
      <c r="L41" s="153"/>
      <c r="M41" s="5"/>
      <c r="N41" s="5"/>
      <c r="O41" s="5"/>
      <c r="P41" s="153"/>
      <c r="Q41" s="17">
        <f t="shared" si="0"/>
        <v>0</v>
      </c>
      <c r="S41" s="2">
        <v>18</v>
      </c>
      <c r="T41" s="2">
        <f t="shared" si="1"/>
        <v>2.34</v>
      </c>
      <c r="U41" s="19"/>
    </row>
    <row r="42" spans="1:21" ht="20.100000000000001" customHeight="1" x14ac:dyDescent="0.15">
      <c r="A42" s="27">
        <v>37</v>
      </c>
      <c r="B42" s="57" t="s">
        <v>30</v>
      </c>
      <c r="C42" s="153"/>
      <c r="D42" s="5"/>
      <c r="E42" s="5"/>
      <c r="F42" s="5"/>
      <c r="G42" s="153"/>
      <c r="H42" s="5"/>
      <c r="I42" s="153"/>
      <c r="J42" s="153"/>
      <c r="K42" s="5"/>
      <c r="L42" s="153"/>
      <c r="M42" s="5"/>
      <c r="N42" s="5"/>
      <c r="O42" s="5"/>
      <c r="P42" s="153"/>
      <c r="Q42" s="17">
        <f t="shared" si="0"/>
        <v>0</v>
      </c>
      <c r="S42" s="2">
        <v>16</v>
      </c>
      <c r="T42" s="2">
        <f t="shared" si="1"/>
        <v>2.08</v>
      </c>
      <c r="U42" s="19"/>
    </row>
    <row r="43" spans="1:21" ht="20.100000000000001" customHeight="1" x14ac:dyDescent="0.15">
      <c r="A43" s="27">
        <v>38</v>
      </c>
      <c r="B43" s="57" t="s">
        <v>31</v>
      </c>
      <c r="C43" s="153"/>
      <c r="D43" s="20"/>
      <c r="E43" s="8"/>
      <c r="F43" s="5"/>
      <c r="G43" s="153"/>
      <c r="H43" s="5"/>
      <c r="I43" s="153"/>
      <c r="J43" s="153"/>
      <c r="K43" s="5"/>
      <c r="L43" s="153"/>
      <c r="M43" s="5"/>
      <c r="N43" s="5"/>
      <c r="O43" s="5"/>
      <c r="P43" s="153"/>
      <c r="Q43" s="17">
        <f t="shared" si="0"/>
        <v>0</v>
      </c>
      <c r="S43" s="2">
        <v>7</v>
      </c>
      <c r="T43" s="2">
        <f t="shared" si="1"/>
        <v>0.91</v>
      </c>
      <c r="U43" s="19"/>
    </row>
    <row r="44" spans="1:21" ht="20.100000000000001" customHeight="1" x14ac:dyDescent="0.15">
      <c r="A44" s="27">
        <v>39</v>
      </c>
      <c r="B44" s="57" t="s">
        <v>32</v>
      </c>
      <c r="C44" s="153"/>
      <c r="D44" s="5"/>
      <c r="E44" s="5"/>
      <c r="F44" s="5"/>
      <c r="G44" s="153"/>
      <c r="H44" s="5"/>
      <c r="I44" s="153"/>
      <c r="J44" s="153"/>
      <c r="K44" s="5"/>
      <c r="L44" s="153"/>
      <c r="M44" s="5"/>
      <c r="N44" s="5"/>
      <c r="O44" s="5"/>
      <c r="P44" s="153"/>
      <c r="Q44" s="17">
        <f t="shared" si="0"/>
        <v>0</v>
      </c>
      <c r="S44" s="2">
        <v>11</v>
      </c>
      <c r="T44" s="2">
        <f t="shared" si="1"/>
        <v>1.4300000000000002</v>
      </c>
      <c r="U44" s="19"/>
    </row>
    <row r="45" spans="1:21" ht="20.100000000000001" customHeight="1" thickBot="1" x14ac:dyDescent="0.2">
      <c r="A45" s="36"/>
      <c r="B45" s="30" t="s">
        <v>39</v>
      </c>
      <c r="C45" s="158">
        <f t="shared" ref="C45:P45" si="2">SUM(C6:C44)</f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58">
        <f t="shared" si="2"/>
        <v>0</v>
      </c>
      <c r="H45" s="48">
        <f t="shared" si="2"/>
        <v>0</v>
      </c>
      <c r="I45" s="161">
        <f t="shared" si="2"/>
        <v>0</v>
      </c>
      <c r="J45" s="161">
        <f t="shared" si="2"/>
        <v>0</v>
      </c>
      <c r="K45" s="16">
        <f t="shared" si="2"/>
        <v>0</v>
      </c>
      <c r="L45" s="158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58">
        <f t="shared" si="2"/>
        <v>0</v>
      </c>
      <c r="Q45" s="47">
        <f t="shared" si="0"/>
        <v>0</v>
      </c>
      <c r="R45" s="31"/>
      <c r="S45" s="31">
        <f>SUM(S6:S44)</f>
        <v>818</v>
      </c>
      <c r="T45" s="2">
        <f t="shared" si="1"/>
        <v>106.34</v>
      </c>
      <c r="U45" s="1"/>
    </row>
    <row r="46" spans="1:21" x14ac:dyDescent="0.15">
      <c r="A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1" x14ac:dyDescent="0.15">
      <c r="A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1" x14ac:dyDescent="0.15">
      <c r="A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15">
      <c r="A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15">
      <c r="A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15">
      <c r="A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15">
      <c r="A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15">
      <c r="A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15">
      <c r="A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15">
      <c r="A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15">
      <c r="A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15">
      <c r="A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15">
      <c r="A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15">
      <c r="A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15">
      <c r="A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15">
      <c r="A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15">
      <c r="A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15">
      <c r="A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15">
      <c r="A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15">
      <c r="A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15">
      <c r="A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15">
      <c r="A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15">
      <c r="A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15">
      <c r="A74" s="6"/>
    </row>
    <row r="75" spans="1:17" x14ac:dyDescent="0.15">
      <c r="A75" s="2"/>
    </row>
    <row r="76" spans="1:17" x14ac:dyDescent="0.15">
      <c r="A76" s="2"/>
    </row>
    <row r="77" spans="1:17" x14ac:dyDescent="0.15">
      <c r="A77" s="2"/>
    </row>
    <row r="78" spans="1:17" x14ac:dyDescent="0.15">
      <c r="A78" s="2"/>
    </row>
    <row r="79" spans="1:17" x14ac:dyDescent="0.15">
      <c r="A79" s="2"/>
    </row>
    <row r="80" spans="1:17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</sheetData>
  <mergeCells count="1">
    <mergeCell ref="A1:Q1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2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6"/>
  <sheetViews>
    <sheetView topLeftCell="A2" zoomScale="115" zoomScaleNormal="115" workbookViewId="0">
      <pane xSplit="1" ySplit="8" topLeftCell="B34" activePane="bottomRight" state="frozen"/>
      <selection activeCell="A2" sqref="A2"/>
      <selection pane="topRight" activeCell="B2" sqref="B2"/>
      <selection pane="bottomLeft" activeCell="A10" sqref="A10"/>
      <selection pane="bottomRight" activeCell="V39" sqref="V39"/>
    </sheetView>
  </sheetViews>
  <sheetFormatPr defaultRowHeight="13.5" x14ac:dyDescent="0.15"/>
  <cols>
    <col min="1" max="1" width="2.625" customWidth="1"/>
    <col min="2" max="2" width="10.75" style="2" customWidth="1"/>
    <col min="3" max="17" width="4.75" customWidth="1"/>
    <col min="18" max="18" width="8.25" style="2" customWidth="1"/>
    <col min="19" max="19" width="3.875" style="2" customWidth="1"/>
    <col min="20" max="22" width="5.25" customWidth="1"/>
  </cols>
  <sheetData>
    <row r="1" spans="1:22" ht="21.75" customHeight="1" x14ac:dyDescent="0.1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22" ht="14.25" thickBot="1" x14ac:dyDescent="0.2">
      <c r="R2" s="6"/>
      <c r="S2" s="6"/>
    </row>
    <row r="3" spans="1:22" s="2" customFormat="1" ht="20.100000000000001" customHeight="1" x14ac:dyDescent="0.15">
      <c r="A3" s="24" t="s">
        <v>37</v>
      </c>
      <c r="B3" s="24" t="s">
        <v>36</v>
      </c>
      <c r="C3" s="85" t="s">
        <v>40</v>
      </c>
      <c r="D3" s="58" t="s">
        <v>34</v>
      </c>
      <c r="E3" s="86" t="s">
        <v>35</v>
      </c>
      <c r="F3" s="96" t="s">
        <v>46</v>
      </c>
      <c r="G3" s="85" t="s">
        <v>47</v>
      </c>
      <c r="H3" s="58" t="s">
        <v>41</v>
      </c>
      <c r="I3" s="58" t="s">
        <v>42</v>
      </c>
      <c r="J3" s="86" t="s">
        <v>43</v>
      </c>
      <c r="K3" s="75" t="s">
        <v>44</v>
      </c>
      <c r="L3" s="120" t="s">
        <v>45</v>
      </c>
      <c r="M3" s="85" t="s">
        <v>48</v>
      </c>
      <c r="N3" s="58" t="s">
        <v>49</v>
      </c>
      <c r="O3" s="58" t="s">
        <v>50</v>
      </c>
      <c r="P3" s="86" t="s">
        <v>51</v>
      </c>
      <c r="Q3" s="125" t="s">
        <v>33</v>
      </c>
      <c r="R3" s="6"/>
      <c r="S3" s="6"/>
    </row>
    <row r="4" spans="1:22" s="2" customFormat="1" ht="20.100000000000001" customHeight="1" x14ac:dyDescent="0.15">
      <c r="A4" s="62"/>
      <c r="B4" s="35" t="s">
        <v>80</v>
      </c>
      <c r="C4" s="179" t="s">
        <v>81</v>
      </c>
      <c r="D4" s="180"/>
      <c r="E4" s="181"/>
      <c r="F4" s="97" t="s">
        <v>82</v>
      </c>
      <c r="G4" s="182" t="s">
        <v>85</v>
      </c>
      <c r="H4" s="183"/>
      <c r="I4" s="183"/>
      <c r="J4" s="184"/>
      <c r="K4" s="185" t="s">
        <v>83</v>
      </c>
      <c r="L4" s="185"/>
      <c r="M4" s="186" t="s">
        <v>84</v>
      </c>
      <c r="N4" s="187"/>
      <c r="O4" s="187"/>
      <c r="P4" s="188"/>
      <c r="Q4" s="126"/>
      <c r="R4" s="6"/>
      <c r="S4" s="6"/>
    </row>
    <row r="5" spans="1:22" s="2" customFormat="1" ht="17.25" customHeight="1" x14ac:dyDescent="0.15">
      <c r="A5" s="62"/>
      <c r="B5" s="62" t="s">
        <v>78</v>
      </c>
      <c r="C5" s="87">
        <v>140</v>
      </c>
      <c r="D5" s="63">
        <v>141</v>
      </c>
      <c r="E5" s="111">
        <v>80</v>
      </c>
      <c r="F5" s="98">
        <v>113</v>
      </c>
      <c r="G5" s="87">
        <v>85</v>
      </c>
      <c r="H5" s="63">
        <v>123</v>
      </c>
      <c r="I5" s="63">
        <v>123</v>
      </c>
      <c r="J5" s="111">
        <v>123</v>
      </c>
      <c r="K5" s="76">
        <v>111</v>
      </c>
      <c r="L5" s="133">
        <v>73</v>
      </c>
      <c r="M5" s="87">
        <v>173</v>
      </c>
      <c r="N5" s="63">
        <v>126</v>
      </c>
      <c r="O5" s="63">
        <v>214</v>
      </c>
      <c r="P5" s="111">
        <v>102</v>
      </c>
      <c r="Q5" s="127">
        <f>SUM(C5:P5)</f>
        <v>1727</v>
      </c>
      <c r="R5" s="6"/>
      <c r="S5" s="6"/>
    </row>
    <row r="6" spans="1:22" ht="17.25" customHeight="1" x14ac:dyDescent="0.15">
      <c r="A6" s="25"/>
      <c r="B6" s="25" t="s">
        <v>77</v>
      </c>
      <c r="C6" s="21">
        <v>14</v>
      </c>
      <c r="D6" s="22">
        <v>14</v>
      </c>
      <c r="E6" s="131">
        <v>8</v>
      </c>
      <c r="F6" s="99">
        <v>11</v>
      </c>
      <c r="G6" s="132">
        <v>8</v>
      </c>
      <c r="H6" s="22">
        <v>12</v>
      </c>
      <c r="I6" s="22">
        <v>12</v>
      </c>
      <c r="J6" s="112">
        <v>12</v>
      </c>
      <c r="K6" s="77">
        <v>14</v>
      </c>
      <c r="L6" s="134">
        <v>9</v>
      </c>
      <c r="M6" s="21">
        <v>17</v>
      </c>
      <c r="N6" s="135">
        <v>12</v>
      </c>
      <c r="O6" s="22">
        <v>21</v>
      </c>
      <c r="P6" s="131">
        <v>10</v>
      </c>
      <c r="Q6" s="127">
        <f>SUM(C6:P6)</f>
        <v>174</v>
      </c>
    </row>
    <row r="7" spans="1:22" ht="26.25" customHeight="1" x14ac:dyDescent="0.15">
      <c r="A7" s="25"/>
      <c r="B7" s="150" t="s">
        <v>87</v>
      </c>
      <c r="C7" s="90">
        <v>59</v>
      </c>
      <c r="D7" s="43">
        <v>72</v>
      </c>
      <c r="E7" s="64">
        <v>31</v>
      </c>
      <c r="F7" s="151">
        <v>44</v>
      </c>
      <c r="G7" s="90">
        <v>35</v>
      </c>
      <c r="H7" s="43">
        <v>39</v>
      </c>
      <c r="I7" s="43">
        <v>41</v>
      </c>
      <c r="J7" s="64">
        <v>39</v>
      </c>
      <c r="K7" s="108">
        <v>41</v>
      </c>
      <c r="L7" s="123">
        <v>21</v>
      </c>
      <c r="M7" s="90">
        <v>104</v>
      </c>
      <c r="N7" s="43">
        <v>75</v>
      </c>
      <c r="O7" s="43">
        <v>143</v>
      </c>
      <c r="P7" s="64">
        <v>48</v>
      </c>
      <c r="Q7" s="128">
        <f>SUM(C7:P7)</f>
        <v>792</v>
      </c>
    </row>
    <row r="8" spans="1:22" ht="21.75" hidden="1" customHeight="1" x14ac:dyDescent="0.15">
      <c r="A8" s="35"/>
      <c r="B8" s="35" t="s">
        <v>86</v>
      </c>
      <c r="C8" s="28">
        <f>C49</f>
        <v>59</v>
      </c>
      <c r="D8" s="5">
        <f t="shared" ref="D8:P8" si="0">D49</f>
        <v>72</v>
      </c>
      <c r="E8" s="14">
        <f t="shared" si="0"/>
        <v>31</v>
      </c>
      <c r="F8" s="100">
        <f t="shared" si="0"/>
        <v>44</v>
      </c>
      <c r="G8" s="28">
        <f t="shared" si="0"/>
        <v>35</v>
      </c>
      <c r="H8" s="5">
        <f t="shared" si="0"/>
        <v>39</v>
      </c>
      <c r="I8" s="5">
        <f t="shared" si="0"/>
        <v>41</v>
      </c>
      <c r="J8" s="14">
        <f t="shared" si="0"/>
        <v>39</v>
      </c>
      <c r="K8" s="78">
        <f t="shared" si="0"/>
        <v>41</v>
      </c>
      <c r="L8" s="121">
        <f t="shared" si="0"/>
        <v>21</v>
      </c>
      <c r="M8" s="28">
        <f t="shared" si="0"/>
        <v>104</v>
      </c>
      <c r="N8" s="5">
        <f t="shared" si="0"/>
        <v>75</v>
      </c>
      <c r="O8" s="5">
        <f t="shared" si="0"/>
        <v>143</v>
      </c>
      <c r="P8" s="14">
        <f t="shared" si="0"/>
        <v>48</v>
      </c>
      <c r="Q8" s="127">
        <f>SUM(Q10:Q48)</f>
        <v>792</v>
      </c>
      <c r="S8" s="66" t="s">
        <v>79</v>
      </c>
      <c r="T8" s="67" t="s">
        <v>62</v>
      </c>
      <c r="U8" s="67" t="s">
        <v>75</v>
      </c>
      <c r="V8" s="68" t="s">
        <v>76</v>
      </c>
    </row>
    <row r="9" spans="1:22" ht="21.75" hidden="1" customHeight="1" x14ac:dyDescent="0.15">
      <c r="A9" s="70"/>
      <c r="B9" s="70"/>
      <c r="C9" s="88">
        <f>C8-C7</f>
        <v>0</v>
      </c>
      <c r="D9" s="71">
        <f t="shared" ref="D9:Q9" si="1">D8-D7</f>
        <v>0</v>
      </c>
      <c r="E9" s="89">
        <f t="shared" si="1"/>
        <v>0</v>
      </c>
      <c r="F9" s="101">
        <f t="shared" si="1"/>
        <v>0</v>
      </c>
      <c r="G9" s="88">
        <f t="shared" si="1"/>
        <v>0</v>
      </c>
      <c r="H9" s="71">
        <f t="shared" si="1"/>
        <v>0</v>
      </c>
      <c r="I9" s="71">
        <f t="shared" si="1"/>
        <v>0</v>
      </c>
      <c r="J9" s="89">
        <f t="shared" si="1"/>
        <v>0</v>
      </c>
      <c r="K9" s="79">
        <f t="shared" si="1"/>
        <v>0</v>
      </c>
      <c r="L9" s="122">
        <f t="shared" si="1"/>
        <v>0</v>
      </c>
      <c r="M9" s="88">
        <f t="shared" si="1"/>
        <v>0</v>
      </c>
      <c r="N9" s="71">
        <f t="shared" si="1"/>
        <v>0</v>
      </c>
      <c r="O9" s="71">
        <f t="shared" si="1"/>
        <v>0</v>
      </c>
      <c r="P9" s="89">
        <f t="shared" si="1"/>
        <v>0</v>
      </c>
      <c r="Q9" s="79">
        <f t="shared" si="1"/>
        <v>0</v>
      </c>
      <c r="S9" s="66"/>
      <c r="T9" s="67"/>
      <c r="U9" s="67"/>
      <c r="V9" s="68"/>
    </row>
    <row r="10" spans="1:22" ht="20.100000000000001" customHeight="1" x14ac:dyDescent="0.15">
      <c r="A10" s="26">
        <v>1</v>
      </c>
      <c r="B10" s="72" t="s">
        <v>0</v>
      </c>
      <c r="C10" s="29">
        <v>5</v>
      </c>
      <c r="D10" s="4">
        <v>6</v>
      </c>
      <c r="E10" s="136">
        <v>3</v>
      </c>
      <c r="F10" s="102">
        <v>3</v>
      </c>
      <c r="G10" s="56">
        <v>3</v>
      </c>
      <c r="H10" s="4">
        <v>2</v>
      </c>
      <c r="I10" s="4">
        <v>3</v>
      </c>
      <c r="J10" s="17">
        <v>2</v>
      </c>
      <c r="K10" s="80">
        <v>3</v>
      </c>
      <c r="L10" s="138">
        <v>2</v>
      </c>
      <c r="M10" s="29">
        <v>7</v>
      </c>
      <c r="N10" s="140">
        <v>5</v>
      </c>
      <c r="O10" s="4">
        <v>8</v>
      </c>
      <c r="P10" s="136">
        <v>4</v>
      </c>
      <c r="Q10" s="127">
        <f>SUM(C10:P10)</f>
        <v>56</v>
      </c>
      <c r="R10" s="59" t="s">
        <v>69</v>
      </c>
      <c r="S10" s="65">
        <f>T10-Q10</f>
        <v>0</v>
      </c>
      <c r="T10">
        <v>56</v>
      </c>
      <c r="U10">
        <v>34</v>
      </c>
      <c r="V10">
        <v>22</v>
      </c>
    </row>
    <row r="11" spans="1:22" ht="20.100000000000001" customHeight="1" x14ac:dyDescent="0.15">
      <c r="A11" s="27">
        <v>2</v>
      </c>
      <c r="B11" s="73" t="s">
        <v>1</v>
      </c>
      <c r="C11" s="90">
        <v>5</v>
      </c>
      <c r="D11" s="43">
        <v>5</v>
      </c>
      <c r="E11" s="115">
        <v>1</v>
      </c>
      <c r="F11" s="100"/>
      <c r="G11" s="57"/>
      <c r="H11" s="5"/>
      <c r="I11" s="5"/>
      <c r="J11" s="14"/>
      <c r="K11" s="78"/>
      <c r="L11" s="139"/>
      <c r="M11" s="28">
        <v>2</v>
      </c>
      <c r="N11" s="23">
        <v>2</v>
      </c>
      <c r="O11" s="5">
        <v>3</v>
      </c>
      <c r="P11" s="115"/>
      <c r="Q11" s="127">
        <f t="shared" ref="Q11:Q49" si="2">SUM(C11:P11)</f>
        <v>18</v>
      </c>
      <c r="R11" s="59" t="s">
        <v>69</v>
      </c>
      <c r="S11" s="65">
        <f t="shared" ref="S11:S49" si="3">T11-Q11</f>
        <v>0</v>
      </c>
      <c r="T11">
        <v>18</v>
      </c>
      <c r="U11">
        <v>12</v>
      </c>
      <c r="V11">
        <v>6</v>
      </c>
    </row>
    <row r="12" spans="1:22" ht="20.100000000000001" customHeight="1" x14ac:dyDescent="0.15">
      <c r="A12" s="27">
        <v>3</v>
      </c>
      <c r="B12" s="73" t="s">
        <v>2</v>
      </c>
      <c r="C12" s="28">
        <v>1</v>
      </c>
      <c r="D12" s="5">
        <v>2</v>
      </c>
      <c r="E12" s="115"/>
      <c r="F12" s="103">
        <v>10</v>
      </c>
      <c r="G12" s="113">
        <v>10</v>
      </c>
      <c r="H12" s="9"/>
      <c r="I12" s="20"/>
      <c r="J12" s="114">
        <v>1</v>
      </c>
      <c r="K12" s="78">
        <v>2</v>
      </c>
      <c r="L12" s="139"/>
      <c r="M12" s="28">
        <v>4</v>
      </c>
      <c r="N12" s="23">
        <v>2</v>
      </c>
      <c r="O12" s="23">
        <v>5</v>
      </c>
      <c r="P12" s="115"/>
      <c r="Q12" s="127">
        <f t="shared" si="2"/>
        <v>37</v>
      </c>
      <c r="R12" s="49" t="s">
        <v>73</v>
      </c>
      <c r="S12" s="65">
        <f t="shared" si="3"/>
        <v>0</v>
      </c>
      <c r="T12">
        <v>37</v>
      </c>
      <c r="U12">
        <v>25</v>
      </c>
      <c r="V12">
        <v>12</v>
      </c>
    </row>
    <row r="13" spans="1:22" ht="20.100000000000001" customHeight="1" x14ac:dyDescent="0.15">
      <c r="A13" s="27">
        <v>4</v>
      </c>
      <c r="B13" s="73" t="s">
        <v>3</v>
      </c>
      <c r="C13" s="28"/>
      <c r="D13" s="5"/>
      <c r="E13" s="115"/>
      <c r="F13" s="100"/>
      <c r="G13" s="57"/>
      <c r="H13" s="23"/>
      <c r="I13" s="23"/>
      <c r="J13" s="115"/>
      <c r="K13" s="108">
        <v>5</v>
      </c>
      <c r="L13" s="123">
        <v>5</v>
      </c>
      <c r="M13" s="94">
        <v>2</v>
      </c>
      <c r="N13" s="37">
        <v>1</v>
      </c>
      <c r="O13" s="5">
        <v>2</v>
      </c>
      <c r="P13" s="115">
        <v>1</v>
      </c>
      <c r="Q13" s="127">
        <f t="shared" si="2"/>
        <v>16</v>
      </c>
      <c r="R13" s="59" t="s">
        <v>71</v>
      </c>
      <c r="S13" s="65">
        <f t="shared" si="3"/>
        <v>0</v>
      </c>
      <c r="T13">
        <v>16</v>
      </c>
      <c r="U13">
        <v>11</v>
      </c>
      <c r="V13">
        <v>5</v>
      </c>
    </row>
    <row r="14" spans="1:22" ht="20.100000000000001" customHeight="1" x14ac:dyDescent="0.15">
      <c r="A14" s="27">
        <v>5</v>
      </c>
      <c r="B14" s="73" t="s">
        <v>4</v>
      </c>
      <c r="C14" s="28"/>
      <c r="D14" s="5"/>
      <c r="E14" s="137"/>
      <c r="F14" s="100"/>
      <c r="G14" s="57"/>
      <c r="H14" s="69">
        <v>10</v>
      </c>
      <c r="I14" s="55">
        <v>5</v>
      </c>
      <c r="J14" s="116"/>
      <c r="K14" s="81"/>
      <c r="L14" s="139"/>
      <c r="M14" s="28"/>
      <c r="N14" s="23"/>
      <c r="O14" s="23"/>
      <c r="P14" s="115"/>
      <c r="Q14" s="127">
        <f t="shared" si="2"/>
        <v>15</v>
      </c>
      <c r="R14" s="49" t="s">
        <v>73</v>
      </c>
      <c r="S14" s="65">
        <f t="shared" si="3"/>
        <v>0</v>
      </c>
      <c r="T14">
        <v>15</v>
      </c>
      <c r="U14">
        <v>9</v>
      </c>
      <c r="V14">
        <v>6</v>
      </c>
    </row>
    <row r="15" spans="1:22" ht="20.100000000000001" customHeight="1" x14ac:dyDescent="0.15">
      <c r="A15" s="27">
        <v>6</v>
      </c>
      <c r="B15" s="73" t="s">
        <v>5</v>
      </c>
      <c r="C15" s="28">
        <v>1</v>
      </c>
      <c r="D15" s="5">
        <v>1</v>
      </c>
      <c r="E15" s="115"/>
      <c r="F15" s="100"/>
      <c r="G15" s="57"/>
      <c r="H15" s="5"/>
      <c r="I15" s="5"/>
      <c r="J15" s="116"/>
      <c r="K15" s="78"/>
      <c r="L15" s="139"/>
      <c r="M15" s="90">
        <v>5</v>
      </c>
      <c r="N15" s="43">
        <v>5</v>
      </c>
      <c r="O15" s="5">
        <v>5</v>
      </c>
      <c r="P15" s="115"/>
      <c r="Q15" s="127">
        <f t="shared" si="2"/>
        <v>17</v>
      </c>
      <c r="R15" s="59" t="s">
        <v>71</v>
      </c>
      <c r="S15" s="65">
        <f t="shared" si="3"/>
        <v>0</v>
      </c>
      <c r="T15">
        <v>17</v>
      </c>
      <c r="U15">
        <v>12</v>
      </c>
      <c r="V15">
        <v>5</v>
      </c>
    </row>
    <row r="16" spans="1:22" ht="20.100000000000001" customHeight="1" x14ac:dyDescent="0.15">
      <c r="A16" s="27">
        <v>7</v>
      </c>
      <c r="B16" s="73" t="s">
        <v>6</v>
      </c>
      <c r="C16" s="28">
        <v>1</v>
      </c>
      <c r="D16" s="23">
        <v>2</v>
      </c>
      <c r="E16" s="115"/>
      <c r="F16" s="104"/>
      <c r="G16" s="57"/>
      <c r="H16" s="5">
        <v>1</v>
      </c>
      <c r="I16" s="5">
        <v>1</v>
      </c>
      <c r="J16" s="14"/>
      <c r="K16" s="78"/>
      <c r="L16" s="139"/>
      <c r="M16" s="94">
        <v>3</v>
      </c>
      <c r="N16" s="37">
        <v>1</v>
      </c>
      <c r="O16" s="43">
        <v>5</v>
      </c>
      <c r="P16" s="64">
        <v>5</v>
      </c>
      <c r="Q16" s="127">
        <f t="shared" si="2"/>
        <v>19</v>
      </c>
      <c r="R16" s="59" t="s">
        <v>71</v>
      </c>
      <c r="S16" s="65">
        <f t="shared" si="3"/>
        <v>0</v>
      </c>
      <c r="T16">
        <v>19</v>
      </c>
      <c r="U16">
        <v>13</v>
      </c>
      <c r="V16">
        <v>6</v>
      </c>
    </row>
    <row r="17" spans="1:22" ht="20.100000000000001" customHeight="1" x14ac:dyDescent="0.15">
      <c r="A17" s="27">
        <v>8</v>
      </c>
      <c r="B17" s="73" t="s">
        <v>7</v>
      </c>
      <c r="C17" s="28">
        <v>1</v>
      </c>
      <c r="D17" s="5">
        <v>2</v>
      </c>
      <c r="E17" s="64">
        <v>5</v>
      </c>
      <c r="F17" s="100"/>
      <c r="G17" s="57"/>
      <c r="H17" s="5"/>
      <c r="I17" s="5"/>
      <c r="J17" s="14"/>
      <c r="K17" s="78"/>
      <c r="L17" s="139"/>
      <c r="M17" s="28"/>
      <c r="N17" s="23"/>
      <c r="O17" s="5"/>
      <c r="P17" s="115"/>
      <c r="Q17" s="127">
        <f>SUM(C17:P17)</f>
        <v>8</v>
      </c>
      <c r="R17" s="61" t="s">
        <v>71</v>
      </c>
      <c r="S17" s="65">
        <f t="shared" si="3"/>
        <v>0</v>
      </c>
      <c r="T17">
        <v>8</v>
      </c>
      <c r="U17">
        <v>6</v>
      </c>
      <c r="V17">
        <v>2</v>
      </c>
    </row>
    <row r="18" spans="1:22" ht="20.100000000000001" customHeight="1" x14ac:dyDescent="0.15">
      <c r="A18" s="27">
        <v>9</v>
      </c>
      <c r="B18" s="73" t="s">
        <v>58</v>
      </c>
      <c r="C18" s="28">
        <v>1</v>
      </c>
      <c r="D18" s="5">
        <v>1</v>
      </c>
      <c r="E18" s="115"/>
      <c r="F18" s="100"/>
      <c r="G18" s="57"/>
      <c r="H18" s="5">
        <v>1</v>
      </c>
      <c r="I18" s="5">
        <v>1</v>
      </c>
      <c r="J18" s="64">
        <v>5</v>
      </c>
      <c r="K18" s="78"/>
      <c r="L18" s="139"/>
      <c r="M18" s="28"/>
      <c r="N18" s="23">
        <v>1</v>
      </c>
      <c r="O18" s="5"/>
      <c r="P18" s="115">
        <v>1</v>
      </c>
      <c r="Q18" s="127">
        <f t="shared" si="2"/>
        <v>11</v>
      </c>
      <c r="R18" s="59" t="s">
        <v>71</v>
      </c>
      <c r="S18" s="65">
        <f t="shared" si="3"/>
        <v>0</v>
      </c>
      <c r="T18">
        <v>11</v>
      </c>
      <c r="U18">
        <v>7</v>
      </c>
      <c r="V18">
        <v>4</v>
      </c>
    </row>
    <row r="19" spans="1:22" ht="20.100000000000001" customHeight="1" x14ac:dyDescent="0.15">
      <c r="A19" s="27">
        <v>10</v>
      </c>
      <c r="B19" s="73" t="s">
        <v>8</v>
      </c>
      <c r="C19" s="91">
        <v>5</v>
      </c>
      <c r="D19" s="52">
        <v>5</v>
      </c>
      <c r="E19" s="115">
        <v>1</v>
      </c>
      <c r="F19" s="105">
        <v>2</v>
      </c>
      <c r="G19" s="91">
        <v>3</v>
      </c>
      <c r="H19" s="5">
        <v>2</v>
      </c>
      <c r="I19" s="5">
        <v>2</v>
      </c>
      <c r="J19" s="14">
        <v>3</v>
      </c>
      <c r="K19" s="78">
        <v>2</v>
      </c>
      <c r="L19" s="139">
        <v>1</v>
      </c>
      <c r="M19" s="28">
        <v>6</v>
      </c>
      <c r="N19" s="23">
        <v>4</v>
      </c>
      <c r="O19" s="5">
        <v>7</v>
      </c>
      <c r="P19" s="115">
        <v>3</v>
      </c>
      <c r="Q19" s="127">
        <f t="shared" si="2"/>
        <v>46</v>
      </c>
      <c r="R19" s="49" t="s">
        <v>74</v>
      </c>
      <c r="S19" s="65">
        <f t="shared" si="3"/>
        <v>0</v>
      </c>
      <c r="T19">
        <v>46</v>
      </c>
      <c r="U19">
        <v>27</v>
      </c>
      <c r="V19">
        <v>19</v>
      </c>
    </row>
    <row r="20" spans="1:22" ht="20.100000000000001" customHeight="1" x14ac:dyDescent="0.15">
      <c r="A20" s="27">
        <v>11</v>
      </c>
      <c r="B20" s="73" t="s">
        <v>9</v>
      </c>
      <c r="C20" s="57">
        <v>1</v>
      </c>
      <c r="D20" s="5">
        <v>1</v>
      </c>
      <c r="E20" s="115">
        <v>1</v>
      </c>
      <c r="F20" s="106">
        <v>2</v>
      </c>
      <c r="G20" s="141">
        <v>1</v>
      </c>
      <c r="H20" s="5">
        <v>1</v>
      </c>
      <c r="I20" s="5">
        <v>1</v>
      </c>
      <c r="J20" s="14">
        <v>1</v>
      </c>
      <c r="K20" s="78">
        <v>1</v>
      </c>
      <c r="L20" s="139"/>
      <c r="M20" s="28">
        <v>3</v>
      </c>
      <c r="N20" s="23">
        <v>2</v>
      </c>
      <c r="O20" s="5">
        <v>4</v>
      </c>
      <c r="P20" s="115">
        <v>1</v>
      </c>
      <c r="Q20" s="127">
        <f t="shared" si="2"/>
        <v>20</v>
      </c>
      <c r="S20" s="65">
        <f t="shared" si="3"/>
        <v>0</v>
      </c>
      <c r="T20">
        <v>20</v>
      </c>
      <c r="U20">
        <v>13</v>
      </c>
      <c r="V20">
        <v>7</v>
      </c>
    </row>
    <row r="21" spans="1:22" ht="20.100000000000001" customHeight="1" x14ac:dyDescent="0.15">
      <c r="A21" s="27">
        <v>12</v>
      </c>
      <c r="B21" s="73" t="s">
        <v>10</v>
      </c>
      <c r="C21" s="92">
        <v>5</v>
      </c>
      <c r="D21" s="5">
        <v>3</v>
      </c>
      <c r="E21" s="115">
        <v>1</v>
      </c>
      <c r="F21" s="100"/>
      <c r="G21" s="57">
        <v>1</v>
      </c>
      <c r="H21" s="5"/>
      <c r="I21" s="23"/>
      <c r="J21" s="14"/>
      <c r="K21" s="78"/>
      <c r="L21" s="139"/>
      <c r="M21" s="28"/>
      <c r="N21" s="23"/>
      <c r="O21" s="5"/>
      <c r="P21" s="115"/>
      <c r="Q21" s="127">
        <f t="shared" si="2"/>
        <v>10</v>
      </c>
      <c r="R21" s="49" t="s">
        <v>74</v>
      </c>
      <c r="S21" s="65">
        <f t="shared" si="3"/>
        <v>0</v>
      </c>
      <c r="T21">
        <v>10</v>
      </c>
      <c r="U21">
        <v>5</v>
      </c>
      <c r="V21">
        <v>5</v>
      </c>
    </row>
    <row r="22" spans="1:22" ht="20.100000000000001" customHeight="1" x14ac:dyDescent="0.15">
      <c r="A22" s="27">
        <v>13</v>
      </c>
      <c r="B22" s="73" t="s">
        <v>11</v>
      </c>
      <c r="C22" s="28">
        <v>1</v>
      </c>
      <c r="D22" s="23">
        <v>1</v>
      </c>
      <c r="E22" s="93">
        <v>5</v>
      </c>
      <c r="F22" s="100"/>
      <c r="G22" s="57"/>
      <c r="H22" s="9"/>
      <c r="I22" s="37"/>
      <c r="J22" s="116"/>
      <c r="K22" s="82"/>
      <c r="L22" s="146"/>
      <c r="M22" s="94">
        <v>3</v>
      </c>
      <c r="N22" s="23">
        <v>2</v>
      </c>
      <c r="O22" s="5">
        <v>4</v>
      </c>
      <c r="P22" s="115">
        <v>1</v>
      </c>
      <c r="Q22" s="127">
        <f t="shared" si="2"/>
        <v>17</v>
      </c>
      <c r="R22" s="49" t="s">
        <v>74</v>
      </c>
      <c r="S22" s="65">
        <f t="shared" si="3"/>
        <v>0</v>
      </c>
      <c r="T22">
        <v>17</v>
      </c>
      <c r="U22">
        <v>11</v>
      </c>
      <c r="V22">
        <v>6</v>
      </c>
    </row>
    <row r="23" spans="1:22" ht="20.100000000000001" customHeight="1" x14ac:dyDescent="0.15">
      <c r="A23" s="27">
        <v>14</v>
      </c>
      <c r="B23" s="73" t="s">
        <v>52</v>
      </c>
      <c r="C23" s="28">
        <v>2</v>
      </c>
      <c r="D23" s="5">
        <v>2</v>
      </c>
      <c r="E23" s="115">
        <v>1</v>
      </c>
      <c r="F23" s="100">
        <v>2</v>
      </c>
      <c r="G23" s="57">
        <v>1</v>
      </c>
      <c r="H23" s="9">
        <v>1</v>
      </c>
      <c r="I23" s="37">
        <v>1</v>
      </c>
      <c r="J23" s="116">
        <v>1</v>
      </c>
      <c r="K23" s="82"/>
      <c r="L23" s="146"/>
      <c r="M23" s="94">
        <v>3</v>
      </c>
      <c r="N23" s="23">
        <v>1</v>
      </c>
      <c r="O23" s="5">
        <v>5</v>
      </c>
      <c r="P23" s="115">
        <v>1</v>
      </c>
      <c r="Q23" s="127">
        <f t="shared" si="2"/>
        <v>21</v>
      </c>
      <c r="S23" s="65">
        <f t="shared" si="3"/>
        <v>0</v>
      </c>
      <c r="T23">
        <v>21</v>
      </c>
      <c r="U23">
        <v>13</v>
      </c>
      <c r="V23">
        <v>8</v>
      </c>
    </row>
    <row r="24" spans="1:22" ht="20.100000000000001" customHeight="1" x14ac:dyDescent="0.15">
      <c r="A24" s="27">
        <v>15</v>
      </c>
      <c r="B24" s="73" t="s">
        <v>53</v>
      </c>
      <c r="C24" s="28">
        <v>2</v>
      </c>
      <c r="D24" s="5">
        <v>2</v>
      </c>
      <c r="E24" s="115"/>
      <c r="F24" s="100">
        <v>2</v>
      </c>
      <c r="G24" s="57">
        <v>1</v>
      </c>
      <c r="H24" s="9">
        <v>1</v>
      </c>
      <c r="I24" s="9">
        <v>1</v>
      </c>
      <c r="J24" s="117">
        <v>5</v>
      </c>
      <c r="K24" s="82">
        <v>1</v>
      </c>
      <c r="L24" s="146"/>
      <c r="M24" s="94">
        <v>2</v>
      </c>
      <c r="N24" s="23">
        <v>2</v>
      </c>
      <c r="O24" s="5">
        <v>5</v>
      </c>
      <c r="P24" s="115">
        <v>2</v>
      </c>
      <c r="Q24" s="127">
        <f t="shared" si="2"/>
        <v>26</v>
      </c>
      <c r="R24" s="49" t="s">
        <v>74</v>
      </c>
      <c r="S24" s="65">
        <f t="shared" si="3"/>
        <v>0</v>
      </c>
      <c r="T24">
        <v>26</v>
      </c>
      <c r="U24">
        <v>16</v>
      </c>
      <c r="V24">
        <v>10</v>
      </c>
    </row>
    <row r="25" spans="1:22" ht="20.100000000000001" customHeight="1" x14ac:dyDescent="0.15">
      <c r="A25" s="27">
        <v>16</v>
      </c>
      <c r="B25" s="73" t="s">
        <v>54</v>
      </c>
      <c r="C25" s="28"/>
      <c r="D25" s="5">
        <v>1</v>
      </c>
      <c r="E25" s="115"/>
      <c r="F25" s="100"/>
      <c r="G25" s="57">
        <v>1</v>
      </c>
      <c r="H25" s="5">
        <v>1</v>
      </c>
      <c r="I25" s="53">
        <v>5</v>
      </c>
      <c r="J25" s="116">
        <v>1</v>
      </c>
      <c r="K25" s="82">
        <v>2</v>
      </c>
      <c r="L25" s="146"/>
      <c r="M25" s="94">
        <v>4</v>
      </c>
      <c r="N25" s="60">
        <v>1</v>
      </c>
      <c r="O25" s="5">
        <v>5</v>
      </c>
      <c r="P25" s="115">
        <v>1</v>
      </c>
      <c r="Q25" s="127">
        <f t="shared" si="2"/>
        <v>22</v>
      </c>
      <c r="R25" s="49" t="s">
        <v>74</v>
      </c>
      <c r="S25" s="65">
        <f t="shared" si="3"/>
        <v>0</v>
      </c>
      <c r="T25">
        <v>22</v>
      </c>
      <c r="U25">
        <v>17</v>
      </c>
      <c r="V25">
        <v>5</v>
      </c>
    </row>
    <row r="26" spans="1:22" ht="20.100000000000001" customHeight="1" x14ac:dyDescent="0.15">
      <c r="A26" s="27">
        <v>17</v>
      </c>
      <c r="B26" s="73" t="s">
        <v>56</v>
      </c>
      <c r="C26" s="28">
        <v>1</v>
      </c>
      <c r="D26" s="5">
        <v>1</v>
      </c>
      <c r="E26" s="115"/>
      <c r="F26" s="100"/>
      <c r="G26" s="57"/>
      <c r="H26" s="5"/>
      <c r="I26" s="9"/>
      <c r="J26" s="118"/>
      <c r="K26" s="82"/>
      <c r="L26" s="146"/>
      <c r="M26" s="95">
        <v>2</v>
      </c>
      <c r="N26" s="60">
        <v>2</v>
      </c>
      <c r="O26" s="5">
        <v>3</v>
      </c>
      <c r="P26" s="115">
        <v>1</v>
      </c>
      <c r="Q26" s="127">
        <f t="shared" si="2"/>
        <v>10</v>
      </c>
      <c r="S26" s="65">
        <f t="shared" si="3"/>
        <v>0</v>
      </c>
      <c r="T26">
        <v>10</v>
      </c>
      <c r="U26">
        <v>6</v>
      </c>
      <c r="V26">
        <v>4</v>
      </c>
    </row>
    <row r="27" spans="1:22" ht="20.100000000000001" customHeight="1" x14ac:dyDescent="0.15">
      <c r="A27" s="27">
        <v>18</v>
      </c>
      <c r="B27" s="73" t="s">
        <v>57</v>
      </c>
      <c r="C27" s="28"/>
      <c r="D27" s="5">
        <v>1</v>
      </c>
      <c r="E27" s="115"/>
      <c r="F27" s="100"/>
      <c r="G27" s="57"/>
      <c r="H27" s="5"/>
      <c r="I27" s="5"/>
      <c r="J27" s="14"/>
      <c r="K27" s="83"/>
      <c r="L27" s="147"/>
      <c r="M27" s="95">
        <v>2</v>
      </c>
      <c r="N27" s="23">
        <v>1</v>
      </c>
      <c r="O27" s="5">
        <v>3</v>
      </c>
      <c r="P27" s="115">
        <v>1</v>
      </c>
      <c r="Q27" s="127">
        <f t="shared" si="2"/>
        <v>8</v>
      </c>
      <c r="S27" s="65">
        <f t="shared" si="3"/>
        <v>0</v>
      </c>
      <c r="T27">
        <v>8</v>
      </c>
      <c r="U27">
        <v>5</v>
      </c>
      <c r="V27">
        <v>3</v>
      </c>
    </row>
    <row r="28" spans="1:22" ht="20.100000000000001" customHeight="1" x14ac:dyDescent="0.15">
      <c r="A28" s="27">
        <v>19</v>
      </c>
      <c r="B28" s="73" t="s">
        <v>12</v>
      </c>
      <c r="C28" s="28">
        <v>2</v>
      </c>
      <c r="D28" s="5">
        <v>3</v>
      </c>
      <c r="E28" s="115"/>
      <c r="F28" s="100">
        <v>2</v>
      </c>
      <c r="G28" s="57">
        <v>2</v>
      </c>
      <c r="H28" s="5">
        <v>1</v>
      </c>
      <c r="I28" s="5">
        <v>1</v>
      </c>
      <c r="J28" s="14">
        <v>1</v>
      </c>
      <c r="K28" s="78">
        <v>2</v>
      </c>
      <c r="L28" s="139">
        <v>1</v>
      </c>
      <c r="M28" s="28">
        <v>4</v>
      </c>
      <c r="N28" s="23">
        <v>3</v>
      </c>
      <c r="O28" s="5">
        <v>6</v>
      </c>
      <c r="P28" s="115">
        <v>2</v>
      </c>
      <c r="Q28" s="127">
        <f t="shared" si="2"/>
        <v>30</v>
      </c>
      <c r="R28" s="6"/>
      <c r="S28" s="65">
        <f t="shared" si="3"/>
        <v>0</v>
      </c>
      <c r="T28">
        <v>30</v>
      </c>
      <c r="U28">
        <v>20</v>
      </c>
      <c r="V28">
        <v>10</v>
      </c>
    </row>
    <row r="29" spans="1:22" ht="20.100000000000001" customHeight="1" x14ac:dyDescent="0.15">
      <c r="A29" s="27">
        <v>20</v>
      </c>
      <c r="B29" s="73" t="s">
        <v>13</v>
      </c>
      <c r="C29" s="28">
        <v>2</v>
      </c>
      <c r="D29" s="5">
        <v>2</v>
      </c>
      <c r="E29" s="115">
        <v>1</v>
      </c>
      <c r="F29" s="100">
        <v>1</v>
      </c>
      <c r="G29" s="57"/>
      <c r="H29" s="38">
        <v>1</v>
      </c>
      <c r="I29" s="5">
        <v>1</v>
      </c>
      <c r="J29" s="14">
        <v>1</v>
      </c>
      <c r="K29" s="78"/>
      <c r="L29" s="139"/>
      <c r="M29" s="92">
        <v>5</v>
      </c>
      <c r="N29" s="44">
        <v>5</v>
      </c>
      <c r="O29" s="5">
        <v>6</v>
      </c>
      <c r="P29" s="115">
        <v>2</v>
      </c>
      <c r="Q29" s="127">
        <f t="shared" si="2"/>
        <v>27</v>
      </c>
      <c r="R29" s="49" t="s">
        <v>74</v>
      </c>
      <c r="S29" s="65">
        <f t="shared" si="3"/>
        <v>0</v>
      </c>
      <c r="T29">
        <v>27</v>
      </c>
      <c r="U29">
        <v>19</v>
      </c>
      <c r="V29">
        <v>8</v>
      </c>
    </row>
    <row r="30" spans="1:22" ht="20.100000000000001" customHeight="1" x14ac:dyDescent="0.15">
      <c r="A30" s="27">
        <v>21</v>
      </c>
      <c r="B30" s="73" t="s">
        <v>14</v>
      </c>
      <c r="C30" s="28">
        <v>2</v>
      </c>
      <c r="D30" s="5">
        <v>2</v>
      </c>
      <c r="E30" s="115">
        <v>1</v>
      </c>
      <c r="F30" s="100">
        <v>2</v>
      </c>
      <c r="G30" s="57"/>
      <c r="H30" s="23"/>
      <c r="I30" s="5"/>
      <c r="J30" s="14">
        <v>1</v>
      </c>
      <c r="K30" s="78">
        <v>1</v>
      </c>
      <c r="L30" s="139">
        <v>1</v>
      </c>
      <c r="M30" s="28">
        <v>3</v>
      </c>
      <c r="N30" s="23">
        <v>2</v>
      </c>
      <c r="O30" s="5">
        <v>4</v>
      </c>
      <c r="P30" s="115">
        <v>1</v>
      </c>
      <c r="Q30" s="127">
        <f t="shared" si="2"/>
        <v>20</v>
      </c>
      <c r="S30" s="65">
        <f t="shared" si="3"/>
        <v>0</v>
      </c>
      <c r="T30">
        <v>20</v>
      </c>
      <c r="U30">
        <v>13</v>
      </c>
      <c r="V30">
        <v>7</v>
      </c>
    </row>
    <row r="31" spans="1:22" ht="20.100000000000001" customHeight="1" x14ac:dyDescent="0.15">
      <c r="A31" s="27">
        <v>22</v>
      </c>
      <c r="B31" s="73" t="s">
        <v>15</v>
      </c>
      <c r="C31" s="28">
        <v>1</v>
      </c>
      <c r="D31" s="5">
        <v>2</v>
      </c>
      <c r="E31" s="115">
        <v>1</v>
      </c>
      <c r="F31" s="100">
        <v>2</v>
      </c>
      <c r="G31" s="57">
        <v>1</v>
      </c>
      <c r="H31" s="5"/>
      <c r="I31" s="5">
        <v>1</v>
      </c>
      <c r="J31" s="14">
        <v>1</v>
      </c>
      <c r="K31" s="78"/>
      <c r="L31" s="139"/>
      <c r="M31" s="95">
        <v>3</v>
      </c>
      <c r="N31" s="60">
        <v>2</v>
      </c>
      <c r="O31" s="20">
        <v>5</v>
      </c>
      <c r="P31" s="115">
        <v>1</v>
      </c>
      <c r="Q31" s="127">
        <f t="shared" si="2"/>
        <v>20</v>
      </c>
      <c r="S31" s="65">
        <f t="shared" si="3"/>
        <v>0</v>
      </c>
      <c r="T31">
        <v>20</v>
      </c>
      <c r="U31">
        <v>14</v>
      </c>
      <c r="V31">
        <v>6</v>
      </c>
    </row>
    <row r="32" spans="1:22" ht="20.100000000000001" customHeight="1" x14ac:dyDescent="0.15">
      <c r="A32" s="27">
        <v>23</v>
      </c>
      <c r="B32" s="73" t="s">
        <v>16</v>
      </c>
      <c r="C32" s="28"/>
      <c r="D32" s="5"/>
      <c r="E32" s="115"/>
      <c r="F32" s="100"/>
      <c r="G32" s="57"/>
      <c r="H32" s="5"/>
      <c r="I32" s="5"/>
      <c r="J32" s="14"/>
      <c r="K32" s="109">
        <v>5</v>
      </c>
      <c r="L32" s="124">
        <v>5</v>
      </c>
      <c r="M32" s="28">
        <v>2</v>
      </c>
      <c r="N32" s="23">
        <v>1</v>
      </c>
      <c r="O32" s="5">
        <v>2</v>
      </c>
      <c r="P32" s="115"/>
      <c r="Q32" s="127">
        <f t="shared" si="2"/>
        <v>15</v>
      </c>
      <c r="R32" s="49" t="s">
        <v>72</v>
      </c>
      <c r="S32" s="65">
        <f t="shared" si="3"/>
        <v>0</v>
      </c>
      <c r="T32">
        <v>15</v>
      </c>
      <c r="U32">
        <v>10</v>
      </c>
      <c r="V32">
        <v>5</v>
      </c>
    </row>
    <row r="33" spans="1:22" ht="20.100000000000001" customHeight="1" x14ac:dyDescent="0.15">
      <c r="A33" s="27">
        <v>24</v>
      </c>
      <c r="B33" s="73" t="s">
        <v>17</v>
      </c>
      <c r="C33" s="28">
        <v>4</v>
      </c>
      <c r="D33" s="5">
        <v>5</v>
      </c>
      <c r="E33" s="115">
        <v>3</v>
      </c>
      <c r="F33" s="100">
        <v>2</v>
      </c>
      <c r="G33" s="57">
        <v>3</v>
      </c>
      <c r="H33" s="5">
        <v>4</v>
      </c>
      <c r="I33" s="5">
        <v>4</v>
      </c>
      <c r="J33" s="14">
        <v>4</v>
      </c>
      <c r="K33" s="110">
        <v>4</v>
      </c>
      <c r="L33" s="147">
        <v>1</v>
      </c>
      <c r="M33" s="95">
        <v>7</v>
      </c>
      <c r="N33" s="60">
        <v>5</v>
      </c>
      <c r="O33" s="20">
        <v>7</v>
      </c>
      <c r="P33" s="115">
        <v>4</v>
      </c>
      <c r="Q33" s="127">
        <f t="shared" si="2"/>
        <v>57</v>
      </c>
      <c r="R33" s="50"/>
      <c r="S33" s="65">
        <f t="shared" si="3"/>
        <v>0</v>
      </c>
      <c r="T33">
        <v>57</v>
      </c>
      <c r="U33">
        <v>38</v>
      </c>
      <c r="V33">
        <v>19</v>
      </c>
    </row>
    <row r="34" spans="1:22" ht="20.100000000000001" customHeight="1" x14ac:dyDescent="0.15">
      <c r="A34" s="27">
        <v>25</v>
      </c>
      <c r="B34" s="73" t="s">
        <v>18</v>
      </c>
      <c r="C34" s="28">
        <v>1</v>
      </c>
      <c r="D34" s="5">
        <v>1</v>
      </c>
      <c r="E34" s="115"/>
      <c r="F34" s="100">
        <v>1</v>
      </c>
      <c r="G34" s="57"/>
      <c r="H34" s="5">
        <v>1</v>
      </c>
      <c r="I34" s="5">
        <v>1</v>
      </c>
      <c r="J34" s="14">
        <v>1</v>
      </c>
      <c r="K34" s="78">
        <v>1</v>
      </c>
      <c r="L34" s="139">
        <v>1</v>
      </c>
      <c r="M34" s="28">
        <v>1</v>
      </c>
      <c r="N34" s="23">
        <v>1</v>
      </c>
      <c r="O34" s="5">
        <v>3</v>
      </c>
      <c r="P34" s="115">
        <v>1</v>
      </c>
      <c r="Q34" s="127">
        <f t="shared" si="2"/>
        <v>14</v>
      </c>
      <c r="S34" s="65">
        <f t="shared" si="3"/>
        <v>0</v>
      </c>
      <c r="T34">
        <v>14</v>
      </c>
      <c r="U34">
        <v>10</v>
      </c>
      <c r="V34">
        <v>4</v>
      </c>
    </row>
    <row r="35" spans="1:22" ht="20.100000000000001" customHeight="1" x14ac:dyDescent="0.15">
      <c r="A35" s="27">
        <v>26</v>
      </c>
      <c r="B35" s="73" t="s">
        <v>19</v>
      </c>
      <c r="C35" s="28">
        <v>1</v>
      </c>
      <c r="D35" s="5">
        <v>1</v>
      </c>
      <c r="E35" s="115"/>
      <c r="F35" s="100">
        <v>2</v>
      </c>
      <c r="G35" s="57">
        <v>1</v>
      </c>
      <c r="H35" s="5">
        <v>1</v>
      </c>
      <c r="I35" s="5">
        <v>1</v>
      </c>
      <c r="J35" s="14">
        <v>1</v>
      </c>
      <c r="K35" s="78">
        <v>1</v>
      </c>
      <c r="L35" s="139">
        <v>1</v>
      </c>
      <c r="M35" s="28">
        <v>1</v>
      </c>
      <c r="N35" s="23">
        <v>1</v>
      </c>
      <c r="O35" s="5">
        <v>3</v>
      </c>
      <c r="P35" s="115">
        <v>1</v>
      </c>
      <c r="Q35" s="127">
        <f t="shared" si="2"/>
        <v>16</v>
      </c>
      <c r="S35" s="65">
        <f t="shared" si="3"/>
        <v>0</v>
      </c>
      <c r="T35">
        <v>16</v>
      </c>
      <c r="U35">
        <v>11</v>
      </c>
      <c r="V35">
        <v>5</v>
      </c>
    </row>
    <row r="36" spans="1:22" ht="20.100000000000001" customHeight="1" x14ac:dyDescent="0.15">
      <c r="A36" s="27">
        <v>27</v>
      </c>
      <c r="B36" s="73" t="s">
        <v>20</v>
      </c>
      <c r="C36" s="28">
        <v>1</v>
      </c>
      <c r="D36" s="5">
        <v>1</v>
      </c>
      <c r="E36" s="115"/>
      <c r="F36" s="100"/>
      <c r="G36" s="57">
        <v>1</v>
      </c>
      <c r="H36" s="5"/>
      <c r="I36" s="5">
        <v>1</v>
      </c>
      <c r="J36" s="14">
        <v>1</v>
      </c>
      <c r="K36" s="78">
        <v>1</v>
      </c>
      <c r="L36" s="139"/>
      <c r="M36" s="28">
        <v>1</v>
      </c>
      <c r="N36" s="23">
        <v>1</v>
      </c>
      <c r="O36" s="5">
        <v>3</v>
      </c>
      <c r="P36" s="115">
        <v>1</v>
      </c>
      <c r="Q36" s="127">
        <f t="shared" si="2"/>
        <v>12</v>
      </c>
      <c r="S36" s="65">
        <f t="shared" si="3"/>
        <v>0</v>
      </c>
      <c r="T36">
        <v>12</v>
      </c>
      <c r="U36">
        <v>8</v>
      </c>
      <c r="V36">
        <v>4</v>
      </c>
    </row>
    <row r="37" spans="1:22" ht="20.100000000000001" customHeight="1" x14ac:dyDescent="0.15">
      <c r="A37" s="27">
        <v>28</v>
      </c>
      <c r="B37" s="73" t="s">
        <v>21</v>
      </c>
      <c r="C37" s="28">
        <v>1</v>
      </c>
      <c r="D37" s="5">
        <v>2</v>
      </c>
      <c r="E37" s="115">
        <v>1</v>
      </c>
      <c r="F37" s="100"/>
      <c r="G37" s="57"/>
      <c r="H37" s="5">
        <v>1</v>
      </c>
      <c r="I37" s="5">
        <v>1</v>
      </c>
      <c r="J37" s="14"/>
      <c r="K37" s="78">
        <v>1</v>
      </c>
      <c r="L37" s="139"/>
      <c r="M37" s="28">
        <v>3</v>
      </c>
      <c r="N37" s="23">
        <v>3</v>
      </c>
      <c r="O37" s="5">
        <v>3</v>
      </c>
      <c r="P37" s="115"/>
      <c r="Q37" s="127">
        <f t="shared" si="2"/>
        <v>16</v>
      </c>
      <c r="S37" s="65">
        <f t="shared" si="3"/>
        <v>0</v>
      </c>
      <c r="T37">
        <v>16</v>
      </c>
      <c r="U37">
        <v>12</v>
      </c>
      <c r="V37">
        <v>4</v>
      </c>
    </row>
    <row r="38" spans="1:22" ht="20.100000000000001" customHeight="1" x14ac:dyDescent="0.15">
      <c r="A38" s="27">
        <v>29</v>
      </c>
      <c r="B38" s="73" t="s">
        <v>22</v>
      </c>
      <c r="C38" s="28">
        <v>1</v>
      </c>
      <c r="D38" s="5">
        <v>2</v>
      </c>
      <c r="E38" s="115">
        <v>1</v>
      </c>
      <c r="F38" s="100">
        <v>2</v>
      </c>
      <c r="G38" s="57">
        <v>1</v>
      </c>
      <c r="H38" s="5">
        <v>1</v>
      </c>
      <c r="I38" s="5">
        <v>1</v>
      </c>
      <c r="J38" s="14">
        <v>1</v>
      </c>
      <c r="K38" s="78">
        <v>1</v>
      </c>
      <c r="L38" s="139"/>
      <c r="M38" s="28">
        <v>3</v>
      </c>
      <c r="N38" s="23">
        <v>2</v>
      </c>
      <c r="O38" s="5">
        <v>4</v>
      </c>
      <c r="P38" s="115">
        <v>1</v>
      </c>
      <c r="Q38" s="127">
        <f t="shared" si="2"/>
        <v>21</v>
      </c>
      <c r="S38" s="65">
        <f t="shared" si="3"/>
        <v>0</v>
      </c>
      <c r="T38">
        <v>21</v>
      </c>
      <c r="U38">
        <v>15</v>
      </c>
      <c r="V38">
        <v>6</v>
      </c>
    </row>
    <row r="39" spans="1:22" ht="20.100000000000001" customHeight="1" x14ac:dyDescent="0.15">
      <c r="A39" s="27">
        <v>30</v>
      </c>
      <c r="B39" s="73" t="s">
        <v>23</v>
      </c>
      <c r="C39" s="28"/>
      <c r="D39" s="5">
        <v>1</v>
      </c>
      <c r="E39" s="115"/>
      <c r="F39" s="100"/>
      <c r="G39" s="57">
        <v>1</v>
      </c>
      <c r="H39" s="5"/>
      <c r="I39" s="5"/>
      <c r="J39" s="14"/>
      <c r="K39" s="78"/>
      <c r="L39" s="139"/>
      <c r="M39" s="28">
        <v>1</v>
      </c>
      <c r="N39" s="23"/>
      <c r="O39" s="20">
        <v>1</v>
      </c>
      <c r="P39" s="115"/>
      <c r="Q39" s="127">
        <f t="shared" si="2"/>
        <v>4</v>
      </c>
      <c r="S39" s="65">
        <f t="shared" si="3"/>
        <v>0</v>
      </c>
      <c r="T39">
        <v>4</v>
      </c>
      <c r="U39">
        <v>3</v>
      </c>
      <c r="V39">
        <v>1</v>
      </c>
    </row>
    <row r="40" spans="1:22" ht="20.100000000000001" customHeight="1" x14ac:dyDescent="0.15">
      <c r="A40" s="27">
        <v>31</v>
      </c>
      <c r="B40" s="73" t="s">
        <v>24</v>
      </c>
      <c r="C40" s="94">
        <v>2</v>
      </c>
      <c r="D40" s="11">
        <v>3</v>
      </c>
      <c r="E40" s="143">
        <v>1</v>
      </c>
      <c r="F40" s="100">
        <v>2</v>
      </c>
      <c r="G40" s="57">
        <v>1</v>
      </c>
      <c r="H40" s="5">
        <v>2</v>
      </c>
      <c r="I40" s="5">
        <v>2</v>
      </c>
      <c r="J40" s="14">
        <v>2</v>
      </c>
      <c r="K40" s="78">
        <v>2</v>
      </c>
      <c r="L40" s="139">
        <v>1</v>
      </c>
      <c r="M40" s="130">
        <v>5</v>
      </c>
      <c r="N40" s="23">
        <v>4</v>
      </c>
      <c r="O40" s="44">
        <v>6</v>
      </c>
      <c r="P40" s="115">
        <v>2</v>
      </c>
      <c r="Q40" s="127">
        <f t="shared" si="2"/>
        <v>35</v>
      </c>
      <c r="R40" s="49" t="s">
        <v>72</v>
      </c>
      <c r="S40" s="65">
        <f t="shared" si="3"/>
        <v>0</v>
      </c>
      <c r="T40">
        <v>35</v>
      </c>
      <c r="U40">
        <v>23</v>
      </c>
      <c r="V40">
        <v>12</v>
      </c>
    </row>
    <row r="41" spans="1:22" ht="20.100000000000001" customHeight="1" x14ac:dyDescent="0.15">
      <c r="A41" s="27">
        <v>32</v>
      </c>
      <c r="B41" s="73" t="s">
        <v>25</v>
      </c>
      <c r="C41" s="28">
        <v>1</v>
      </c>
      <c r="D41" s="5">
        <v>1</v>
      </c>
      <c r="E41" s="115"/>
      <c r="F41" s="100"/>
      <c r="G41" s="57"/>
      <c r="H41" s="5">
        <v>1</v>
      </c>
      <c r="I41" s="5"/>
      <c r="J41" s="14">
        <v>1</v>
      </c>
      <c r="K41" s="78">
        <v>1</v>
      </c>
      <c r="L41" s="139"/>
      <c r="M41" s="28">
        <v>2</v>
      </c>
      <c r="N41" s="23">
        <v>2</v>
      </c>
      <c r="O41" s="5">
        <v>3</v>
      </c>
      <c r="P41" s="115">
        <v>1</v>
      </c>
      <c r="Q41" s="127">
        <f t="shared" si="2"/>
        <v>13</v>
      </c>
      <c r="S41" s="65">
        <f t="shared" si="3"/>
        <v>0</v>
      </c>
      <c r="T41">
        <v>13</v>
      </c>
      <c r="U41">
        <v>9</v>
      </c>
      <c r="V41">
        <v>4</v>
      </c>
    </row>
    <row r="42" spans="1:22" ht="20.100000000000001" customHeight="1" x14ac:dyDescent="0.15">
      <c r="A42" s="27">
        <v>33</v>
      </c>
      <c r="B42" s="73" t="s">
        <v>26</v>
      </c>
      <c r="C42" s="28">
        <v>1</v>
      </c>
      <c r="D42" s="5">
        <v>1</v>
      </c>
      <c r="E42" s="115">
        <v>1</v>
      </c>
      <c r="F42" s="100">
        <v>1</v>
      </c>
      <c r="G42" s="57"/>
      <c r="H42" s="5">
        <v>1</v>
      </c>
      <c r="I42" s="5">
        <v>1</v>
      </c>
      <c r="J42" s="14"/>
      <c r="K42" s="78"/>
      <c r="L42" s="139">
        <v>1</v>
      </c>
      <c r="M42" s="28">
        <v>2</v>
      </c>
      <c r="N42" s="23">
        <v>1</v>
      </c>
      <c r="O42" s="5">
        <v>3</v>
      </c>
      <c r="P42" s="115"/>
      <c r="Q42" s="127">
        <f t="shared" si="2"/>
        <v>13</v>
      </c>
      <c r="S42" s="65">
        <f t="shared" si="3"/>
        <v>0</v>
      </c>
      <c r="T42">
        <v>13</v>
      </c>
      <c r="U42">
        <v>9</v>
      </c>
      <c r="V42">
        <v>4</v>
      </c>
    </row>
    <row r="43" spans="1:22" ht="20.100000000000001" customHeight="1" x14ac:dyDescent="0.15">
      <c r="A43" s="27">
        <v>34</v>
      </c>
      <c r="B43" s="73" t="s">
        <v>27</v>
      </c>
      <c r="C43" s="28">
        <v>1</v>
      </c>
      <c r="D43" s="5">
        <v>1</v>
      </c>
      <c r="E43" s="115">
        <v>1</v>
      </c>
      <c r="F43" s="100">
        <v>2</v>
      </c>
      <c r="G43" s="57">
        <v>1</v>
      </c>
      <c r="H43" s="5">
        <v>1</v>
      </c>
      <c r="I43" s="5">
        <v>1</v>
      </c>
      <c r="J43" s="14">
        <v>1</v>
      </c>
      <c r="K43" s="78">
        <v>1</v>
      </c>
      <c r="L43" s="139"/>
      <c r="M43" s="28">
        <v>3</v>
      </c>
      <c r="N43" s="23">
        <v>2</v>
      </c>
      <c r="O43" s="5">
        <v>4</v>
      </c>
      <c r="P43" s="115">
        <v>1</v>
      </c>
      <c r="Q43" s="127">
        <f t="shared" si="2"/>
        <v>20</v>
      </c>
      <c r="S43" s="65">
        <f t="shared" si="3"/>
        <v>0</v>
      </c>
      <c r="T43">
        <v>20</v>
      </c>
      <c r="U43">
        <v>14</v>
      </c>
      <c r="V43">
        <v>6</v>
      </c>
    </row>
    <row r="44" spans="1:22" ht="20.100000000000001" customHeight="1" x14ac:dyDescent="0.15">
      <c r="A44" s="27">
        <v>35</v>
      </c>
      <c r="B44" s="73" t="s">
        <v>28</v>
      </c>
      <c r="C44" s="28">
        <v>2</v>
      </c>
      <c r="D44" s="5">
        <v>2</v>
      </c>
      <c r="E44" s="115">
        <v>1</v>
      </c>
      <c r="F44" s="100">
        <v>2</v>
      </c>
      <c r="G44" s="57">
        <v>1</v>
      </c>
      <c r="H44" s="5">
        <v>2</v>
      </c>
      <c r="I44" s="5">
        <v>2</v>
      </c>
      <c r="J44" s="14">
        <v>1</v>
      </c>
      <c r="K44" s="78">
        <v>2</v>
      </c>
      <c r="L44" s="139">
        <v>1</v>
      </c>
      <c r="M44" s="57">
        <v>4</v>
      </c>
      <c r="N44" s="23">
        <v>4</v>
      </c>
      <c r="O44" s="5">
        <v>5</v>
      </c>
      <c r="P44" s="115">
        <v>1</v>
      </c>
      <c r="Q44" s="127">
        <f t="shared" si="2"/>
        <v>30</v>
      </c>
      <c r="S44" s="65">
        <f t="shared" si="3"/>
        <v>0</v>
      </c>
      <c r="T44">
        <v>30</v>
      </c>
      <c r="U44">
        <v>20</v>
      </c>
      <c r="V44">
        <v>10</v>
      </c>
    </row>
    <row r="45" spans="1:22" ht="20.100000000000001" customHeight="1" x14ac:dyDescent="0.15">
      <c r="A45" s="27">
        <v>36</v>
      </c>
      <c r="B45" s="73" t="s">
        <v>29</v>
      </c>
      <c r="C45" s="95">
        <v>2</v>
      </c>
      <c r="D45" s="5">
        <v>2</v>
      </c>
      <c r="E45" s="115"/>
      <c r="F45" s="100">
        <v>2</v>
      </c>
      <c r="G45" s="57"/>
      <c r="H45" s="5"/>
      <c r="I45" s="5"/>
      <c r="J45" s="14">
        <v>1</v>
      </c>
      <c r="K45" s="78">
        <v>1</v>
      </c>
      <c r="L45" s="139"/>
      <c r="M45" s="28">
        <v>2</v>
      </c>
      <c r="N45" s="23"/>
      <c r="O45" s="5">
        <v>3</v>
      </c>
      <c r="P45" s="93">
        <v>5</v>
      </c>
      <c r="Q45" s="127">
        <f t="shared" si="2"/>
        <v>18</v>
      </c>
      <c r="R45" s="49" t="s">
        <v>72</v>
      </c>
      <c r="S45" s="65">
        <f t="shared" si="3"/>
        <v>0</v>
      </c>
      <c r="T45">
        <v>18</v>
      </c>
      <c r="U45">
        <v>13</v>
      </c>
      <c r="V45">
        <v>5</v>
      </c>
    </row>
    <row r="46" spans="1:22" ht="20.100000000000001" customHeight="1" x14ac:dyDescent="0.15">
      <c r="A46" s="27">
        <v>37</v>
      </c>
      <c r="B46" s="73" t="s">
        <v>30</v>
      </c>
      <c r="C46" s="28">
        <v>1</v>
      </c>
      <c r="D46" s="5">
        <v>2</v>
      </c>
      <c r="E46" s="115">
        <v>1</v>
      </c>
      <c r="F46" s="100"/>
      <c r="G46" s="57">
        <v>1</v>
      </c>
      <c r="H46" s="5">
        <v>1</v>
      </c>
      <c r="I46" s="5">
        <v>1</v>
      </c>
      <c r="J46" s="14">
        <v>1</v>
      </c>
      <c r="K46" s="78">
        <v>1</v>
      </c>
      <c r="L46" s="139"/>
      <c r="M46" s="28">
        <v>2</v>
      </c>
      <c r="N46" s="23">
        <v>2</v>
      </c>
      <c r="O46" s="5">
        <v>3</v>
      </c>
      <c r="P46" s="115"/>
      <c r="Q46" s="127">
        <f t="shared" si="2"/>
        <v>16</v>
      </c>
      <c r="S46" s="65">
        <f t="shared" si="3"/>
        <v>0</v>
      </c>
      <c r="T46">
        <v>16</v>
      </c>
      <c r="U46">
        <v>11</v>
      </c>
      <c r="V46">
        <v>5</v>
      </c>
    </row>
    <row r="47" spans="1:22" ht="20.100000000000001" customHeight="1" x14ac:dyDescent="0.15">
      <c r="A47" s="27">
        <v>38</v>
      </c>
      <c r="B47" s="73" t="s">
        <v>31</v>
      </c>
      <c r="C47" s="28"/>
      <c r="D47" s="20">
        <v>1</v>
      </c>
      <c r="E47" s="144"/>
      <c r="F47" s="100"/>
      <c r="G47" s="57"/>
      <c r="H47" s="5"/>
      <c r="I47" s="5">
        <v>1</v>
      </c>
      <c r="J47" s="14"/>
      <c r="K47" s="78"/>
      <c r="L47" s="139"/>
      <c r="M47" s="28">
        <v>1</v>
      </c>
      <c r="N47" s="23">
        <v>1</v>
      </c>
      <c r="O47" s="5">
        <v>2</v>
      </c>
      <c r="P47" s="115">
        <v>1</v>
      </c>
      <c r="Q47" s="127">
        <f t="shared" si="2"/>
        <v>7</v>
      </c>
      <c r="S47" s="65">
        <f t="shared" si="3"/>
        <v>0</v>
      </c>
      <c r="T47">
        <v>7</v>
      </c>
      <c r="U47">
        <v>5</v>
      </c>
      <c r="V47">
        <v>2</v>
      </c>
    </row>
    <row r="48" spans="1:22" ht="20.100000000000001" customHeight="1" x14ac:dyDescent="0.15">
      <c r="A48" s="27">
        <v>39</v>
      </c>
      <c r="B48" s="73" t="s">
        <v>32</v>
      </c>
      <c r="C48" s="28">
        <v>1</v>
      </c>
      <c r="D48" s="5">
        <v>1</v>
      </c>
      <c r="E48" s="115"/>
      <c r="F48" s="100"/>
      <c r="G48" s="57"/>
      <c r="H48" s="5">
        <v>1</v>
      </c>
      <c r="I48" s="5">
        <v>1</v>
      </c>
      <c r="J48" s="14">
        <v>1</v>
      </c>
      <c r="K48" s="78"/>
      <c r="L48" s="139"/>
      <c r="M48" s="28">
        <v>1</v>
      </c>
      <c r="N48" s="23">
        <v>1</v>
      </c>
      <c r="O48" s="5">
        <v>3</v>
      </c>
      <c r="P48" s="115">
        <v>1</v>
      </c>
      <c r="Q48" s="127">
        <f t="shared" si="2"/>
        <v>11</v>
      </c>
      <c r="S48" s="65">
        <f t="shared" si="3"/>
        <v>0</v>
      </c>
      <c r="T48">
        <v>11</v>
      </c>
      <c r="U48">
        <v>8</v>
      </c>
      <c r="V48">
        <v>3</v>
      </c>
    </row>
    <row r="49" spans="1:22" ht="20.100000000000001" customHeight="1" thickBot="1" x14ac:dyDescent="0.2">
      <c r="A49" s="36"/>
      <c r="B49" s="74" t="s">
        <v>39</v>
      </c>
      <c r="C49" s="30">
        <f t="shared" ref="C49:P49" si="4">SUM(C10:C48)</f>
        <v>59</v>
      </c>
      <c r="D49" s="16">
        <f t="shared" si="4"/>
        <v>72</v>
      </c>
      <c r="E49" s="145">
        <f t="shared" si="4"/>
        <v>31</v>
      </c>
      <c r="F49" s="107">
        <f t="shared" si="4"/>
        <v>44</v>
      </c>
      <c r="G49" s="142">
        <f t="shared" si="4"/>
        <v>35</v>
      </c>
      <c r="H49" s="48">
        <f t="shared" si="4"/>
        <v>39</v>
      </c>
      <c r="I49" s="48">
        <f t="shared" si="4"/>
        <v>41</v>
      </c>
      <c r="J49" s="119">
        <f t="shared" si="4"/>
        <v>39</v>
      </c>
      <c r="K49" s="84">
        <f t="shared" si="4"/>
        <v>41</v>
      </c>
      <c r="L49" s="149">
        <f t="shared" si="4"/>
        <v>21</v>
      </c>
      <c r="M49" s="30">
        <f t="shared" si="4"/>
        <v>104</v>
      </c>
      <c r="N49" s="148">
        <f t="shared" si="4"/>
        <v>75</v>
      </c>
      <c r="O49" s="16">
        <f t="shared" si="4"/>
        <v>143</v>
      </c>
      <c r="P49" s="145">
        <f t="shared" si="4"/>
        <v>48</v>
      </c>
      <c r="Q49" s="129">
        <f t="shared" si="2"/>
        <v>792</v>
      </c>
      <c r="R49" s="31"/>
      <c r="S49" s="65">
        <f t="shared" si="3"/>
        <v>0</v>
      </c>
      <c r="T49" s="31">
        <f t="shared" ref="T49" si="5">SUM(T10:T48)</f>
        <v>792</v>
      </c>
      <c r="U49" s="31">
        <f t="shared" ref="U49" si="6">SUM(U10:U48)</f>
        <v>527</v>
      </c>
      <c r="V49" s="31">
        <f t="shared" ref="V49" si="7">SUM(V10:V48)</f>
        <v>265</v>
      </c>
    </row>
    <row r="50" spans="1:22" x14ac:dyDescent="0.15">
      <c r="A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22" x14ac:dyDescent="0.15">
      <c r="A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2" x14ac:dyDescent="0.15">
      <c r="A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2" x14ac:dyDescent="0.15">
      <c r="A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2" x14ac:dyDescent="0.15">
      <c r="A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2" x14ac:dyDescent="0.15">
      <c r="A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22" x14ac:dyDescent="0.15">
      <c r="A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22" x14ac:dyDescent="0.15">
      <c r="A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22" x14ac:dyDescent="0.15">
      <c r="A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22" x14ac:dyDescent="0.15">
      <c r="A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22" x14ac:dyDescent="0.15">
      <c r="A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22" x14ac:dyDescent="0.15">
      <c r="A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22" x14ac:dyDescent="0.15">
      <c r="A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22" x14ac:dyDescent="0.15">
      <c r="A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22" x14ac:dyDescent="0.15">
      <c r="A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15">
      <c r="A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15">
      <c r="A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15">
      <c r="A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15">
      <c r="A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15">
      <c r="A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15">
      <c r="A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15">
      <c r="A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15">
      <c r="A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15">
      <c r="A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15">
      <c r="A74" s="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15">
      <c r="A75" s="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15">
      <c r="A76" s="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15">
      <c r="A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15">
      <c r="A78" s="6"/>
    </row>
    <row r="79" spans="1:17" x14ac:dyDescent="0.15">
      <c r="A79" s="2"/>
    </row>
    <row r="80" spans="1:17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  <row r="104" spans="1:1" x14ac:dyDescent="0.15">
      <c r="A104" s="2"/>
    </row>
    <row r="105" spans="1:1" x14ac:dyDescent="0.15">
      <c r="A105" s="2"/>
    </row>
    <row r="106" spans="1:1" x14ac:dyDescent="0.15">
      <c r="A106" s="2"/>
    </row>
  </sheetData>
  <mergeCells count="5">
    <mergeCell ref="A1:Q1"/>
    <mergeCell ref="C4:E4"/>
    <mergeCell ref="G4:J4"/>
    <mergeCell ref="K4:L4"/>
    <mergeCell ref="M4:P4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2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zoomScale="89" zoomScaleNormal="89" workbookViewId="0">
      <selection activeCell="K39" sqref="K39"/>
    </sheetView>
  </sheetViews>
  <sheetFormatPr defaultRowHeight="13.5" x14ac:dyDescent="0.15"/>
  <cols>
    <col min="1" max="1" width="2.625" customWidth="1"/>
    <col min="2" max="2" width="10.75" style="2" customWidth="1"/>
    <col min="3" max="17" width="4.75" customWidth="1"/>
    <col min="18" max="18" width="8.25" style="2" customWidth="1"/>
    <col min="19" max="19" width="7.125" style="2" bestFit="1" customWidth="1"/>
    <col min="20" max="20" width="7.125" style="2" customWidth="1"/>
    <col min="21" max="21" width="3.25" customWidth="1"/>
    <col min="22" max="22" width="7.125" bestFit="1" customWidth="1"/>
  </cols>
  <sheetData>
    <row r="1" spans="1:21" ht="21.75" customHeight="1" x14ac:dyDescent="0.15">
      <c r="A1" s="177" t="s">
        <v>65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21" ht="14.25" thickBot="1" x14ac:dyDescent="0.2">
      <c r="R2" s="6"/>
      <c r="S2" s="6"/>
      <c r="T2" s="6"/>
    </row>
    <row r="3" spans="1:21" s="2" customFormat="1" ht="20.100000000000001" customHeight="1" x14ac:dyDescent="0.15">
      <c r="A3" s="24" t="s">
        <v>37</v>
      </c>
      <c r="B3" s="12" t="s">
        <v>36</v>
      </c>
      <c r="C3" s="58" t="s">
        <v>40</v>
      </c>
      <c r="D3" s="58" t="s">
        <v>34</v>
      </c>
      <c r="E3" s="58" t="s">
        <v>35</v>
      </c>
      <c r="F3" s="58" t="s">
        <v>46</v>
      </c>
      <c r="G3" s="58" t="s">
        <v>47</v>
      </c>
      <c r="H3" s="58" t="s">
        <v>41</v>
      </c>
      <c r="I3" s="58" t="s">
        <v>42</v>
      </c>
      <c r="J3" s="58" t="s">
        <v>43</v>
      </c>
      <c r="K3" s="58" t="s">
        <v>44</v>
      </c>
      <c r="L3" s="58" t="s">
        <v>45</v>
      </c>
      <c r="M3" s="58" t="s">
        <v>48</v>
      </c>
      <c r="N3" s="58" t="s">
        <v>49</v>
      </c>
      <c r="O3" s="58" t="s">
        <v>50</v>
      </c>
      <c r="P3" s="58" t="s">
        <v>51</v>
      </c>
      <c r="Q3" s="13" t="s">
        <v>33</v>
      </c>
      <c r="R3" s="6"/>
      <c r="S3" s="6"/>
      <c r="T3" s="6"/>
      <c r="U3" s="6"/>
    </row>
    <row r="4" spans="1:21" ht="21.75" customHeight="1" x14ac:dyDescent="0.15">
      <c r="A4" s="25"/>
      <c r="B4" s="21" t="s">
        <v>38</v>
      </c>
      <c r="C4" s="22">
        <v>10</v>
      </c>
      <c r="D4" s="22">
        <v>7</v>
      </c>
      <c r="E4" s="22">
        <v>6</v>
      </c>
      <c r="F4" s="22">
        <v>7</v>
      </c>
      <c r="G4" s="22">
        <v>6</v>
      </c>
      <c r="H4" s="22">
        <v>7</v>
      </c>
      <c r="I4" s="22">
        <v>7</v>
      </c>
      <c r="J4" s="22">
        <v>7</v>
      </c>
      <c r="K4" s="22">
        <v>9</v>
      </c>
      <c r="L4" s="22">
        <v>7</v>
      </c>
      <c r="M4" s="22">
        <v>7</v>
      </c>
      <c r="N4" s="22">
        <v>6</v>
      </c>
      <c r="O4" s="22">
        <v>7</v>
      </c>
      <c r="P4" s="22">
        <v>6</v>
      </c>
      <c r="Q4" s="14">
        <f>SUM(C4:P4)</f>
        <v>99</v>
      </c>
      <c r="U4" s="1"/>
    </row>
    <row r="5" spans="1:21" ht="21.75" customHeight="1" x14ac:dyDescent="0.15">
      <c r="A5" s="35"/>
      <c r="B5" s="2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7">
        <f>SUM(Q6:Q44)</f>
        <v>100</v>
      </c>
      <c r="S5" s="2" t="s">
        <v>62</v>
      </c>
      <c r="T5" s="2" t="s">
        <v>63</v>
      </c>
      <c r="U5" s="1"/>
    </row>
    <row r="6" spans="1:21" ht="20.100000000000001" customHeight="1" x14ac:dyDescent="0.15">
      <c r="A6" s="26">
        <v>1</v>
      </c>
      <c r="B6" s="56" t="s">
        <v>0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17">
        <f>SUM(C6:P6)</f>
        <v>14</v>
      </c>
      <c r="R6" s="59" t="s">
        <v>69</v>
      </c>
      <c r="S6" s="2">
        <v>57</v>
      </c>
      <c r="T6" s="2">
        <f>S6*0.13</f>
        <v>7.41</v>
      </c>
      <c r="U6" s="1"/>
    </row>
    <row r="7" spans="1:21" ht="20.100000000000001" customHeight="1" x14ac:dyDescent="0.15">
      <c r="A7" s="27">
        <v>2</v>
      </c>
      <c r="B7" s="57" t="s">
        <v>1</v>
      </c>
      <c r="C7" s="5"/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5"/>
      <c r="O7" s="5">
        <v>1</v>
      </c>
      <c r="P7" s="5"/>
      <c r="Q7" s="17">
        <f t="shared" ref="Q7:Q45" si="0">SUM(C7:P7)</f>
        <v>2</v>
      </c>
      <c r="S7" s="2">
        <v>21</v>
      </c>
      <c r="T7" s="2">
        <f t="shared" ref="T7:T45" si="1">S7*0.13</f>
        <v>2.73</v>
      </c>
      <c r="U7" s="1"/>
    </row>
    <row r="8" spans="1:21" ht="20.100000000000001" customHeight="1" x14ac:dyDescent="0.15">
      <c r="A8" s="27">
        <v>3</v>
      </c>
      <c r="B8" s="57" t="s">
        <v>2</v>
      </c>
      <c r="C8" s="5"/>
      <c r="D8" s="5"/>
      <c r="E8" s="5"/>
      <c r="F8" s="44">
        <v>2</v>
      </c>
      <c r="G8" s="44">
        <v>2</v>
      </c>
      <c r="H8" s="9"/>
      <c r="I8" s="8"/>
      <c r="J8" s="18"/>
      <c r="K8" s="5"/>
      <c r="L8" s="5"/>
      <c r="M8" s="5"/>
      <c r="N8" s="5"/>
      <c r="O8" s="23"/>
      <c r="P8" s="5"/>
      <c r="Q8" s="17">
        <f t="shared" si="0"/>
        <v>4</v>
      </c>
      <c r="R8" s="49" t="s">
        <v>66</v>
      </c>
      <c r="S8" s="2">
        <v>37</v>
      </c>
      <c r="T8" s="2">
        <f t="shared" si="1"/>
        <v>4.8100000000000005</v>
      </c>
      <c r="U8" s="1"/>
    </row>
    <row r="9" spans="1:21" ht="20.100000000000001" customHeight="1" x14ac:dyDescent="0.15">
      <c r="A9" s="27">
        <v>4</v>
      </c>
      <c r="B9" s="57" t="s">
        <v>3</v>
      </c>
      <c r="C9" s="5">
        <v>1</v>
      </c>
      <c r="D9" s="5"/>
      <c r="E9" s="5"/>
      <c r="F9" s="5"/>
      <c r="G9" s="5"/>
      <c r="H9" s="5"/>
      <c r="I9" s="5"/>
      <c r="J9" s="5"/>
      <c r="K9" s="5"/>
      <c r="L9" s="5"/>
      <c r="M9" s="9">
        <v>1</v>
      </c>
      <c r="N9" s="9"/>
      <c r="O9" s="5"/>
      <c r="P9" s="23"/>
      <c r="Q9" s="17">
        <f t="shared" si="0"/>
        <v>2</v>
      </c>
      <c r="S9" s="2">
        <v>17</v>
      </c>
      <c r="T9" s="2">
        <f t="shared" si="1"/>
        <v>2.21</v>
      </c>
      <c r="U9" s="19"/>
    </row>
    <row r="10" spans="1:21" ht="20.100000000000001" customHeight="1" x14ac:dyDescent="0.15">
      <c r="A10" s="27">
        <v>5</v>
      </c>
      <c r="B10" s="57" t="s">
        <v>4</v>
      </c>
      <c r="C10" s="5"/>
      <c r="D10" s="5"/>
      <c r="E10" s="1"/>
      <c r="F10" s="5"/>
      <c r="G10" s="5"/>
      <c r="H10" s="52">
        <v>2</v>
      </c>
      <c r="I10" s="20"/>
      <c r="J10" s="9"/>
      <c r="K10" s="5"/>
      <c r="L10" s="5"/>
      <c r="M10" s="5"/>
      <c r="N10" s="5"/>
      <c r="O10" s="23"/>
      <c r="P10" s="38"/>
      <c r="Q10" s="17">
        <f t="shared" si="0"/>
        <v>2</v>
      </c>
      <c r="R10" s="49" t="s">
        <v>66</v>
      </c>
      <c r="S10" s="2">
        <v>16</v>
      </c>
      <c r="T10" s="2">
        <f t="shared" si="1"/>
        <v>2.08</v>
      </c>
      <c r="U10" s="19"/>
    </row>
    <row r="11" spans="1:21" ht="20.100000000000001" customHeight="1" x14ac:dyDescent="0.15">
      <c r="A11" s="27">
        <v>6</v>
      </c>
      <c r="B11" s="57" t="s">
        <v>5</v>
      </c>
      <c r="C11" s="5"/>
      <c r="D11" s="5"/>
      <c r="E11" s="23"/>
      <c r="F11" s="5"/>
      <c r="G11" s="5"/>
      <c r="H11" s="5"/>
      <c r="I11" s="5"/>
      <c r="J11" s="9"/>
      <c r="K11" s="5">
        <v>1</v>
      </c>
      <c r="L11" s="5"/>
      <c r="M11" s="5"/>
      <c r="N11" s="5"/>
      <c r="O11" s="5"/>
      <c r="P11" s="5"/>
      <c r="Q11" s="17">
        <f t="shared" si="0"/>
        <v>1</v>
      </c>
      <c r="S11" s="2">
        <v>17</v>
      </c>
      <c r="T11" s="2">
        <f t="shared" si="1"/>
        <v>2.21</v>
      </c>
      <c r="U11" s="19"/>
    </row>
    <row r="12" spans="1:21" ht="20.100000000000001" customHeight="1" x14ac:dyDescent="0.15">
      <c r="A12" s="27">
        <v>7</v>
      </c>
      <c r="B12" s="57" t="s">
        <v>6</v>
      </c>
      <c r="C12" s="5"/>
      <c r="D12" s="23"/>
      <c r="E12" s="5"/>
      <c r="F12" s="23">
        <v>1</v>
      </c>
      <c r="G12" s="5"/>
      <c r="H12" s="5">
        <v>1</v>
      </c>
      <c r="I12" s="5"/>
      <c r="J12" s="5"/>
      <c r="K12" s="5"/>
      <c r="L12" s="5">
        <v>1</v>
      </c>
      <c r="M12" s="9"/>
      <c r="N12" s="9"/>
      <c r="O12" s="5"/>
      <c r="P12" s="5"/>
      <c r="Q12" s="17">
        <f t="shared" si="0"/>
        <v>3</v>
      </c>
      <c r="S12" s="2">
        <v>24</v>
      </c>
      <c r="T12" s="2">
        <f t="shared" si="1"/>
        <v>3.12</v>
      </c>
      <c r="U12" s="19"/>
    </row>
    <row r="13" spans="1:21" ht="20.100000000000001" customHeight="1" x14ac:dyDescent="0.15">
      <c r="A13" s="27">
        <v>8</v>
      </c>
      <c r="B13" s="57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  <c r="O13" s="5"/>
      <c r="P13" s="5"/>
      <c r="Q13" s="17">
        <f>SUM(C13:P13)</f>
        <v>1</v>
      </c>
      <c r="R13" s="6"/>
      <c r="S13" s="6">
        <v>8</v>
      </c>
      <c r="T13" s="2">
        <f t="shared" si="1"/>
        <v>1.04</v>
      </c>
      <c r="U13" s="19"/>
    </row>
    <row r="14" spans="1:21" ht="20.100000000000001" customHeight="1" x14ac:dyDescent="0.15">
      <c r="A14" s="27">
        <v>9</v>
      </c>
      <c r="B14" s="57" t="s">
        <v>58</v>
      </c>
      <c r="C14" s="5"/>
      <c r="D14" s="5"/>
      <c r="E14" s="5"/>
      <c r="F14" s="5"/>
      <c r="G14" s="5"/>
      <c r="H14" s="5"/>
      <c r="I14" s="5"/>
      <c r="J14" s="5">
        <v>1</v>
      </c>
      <c r="K14" s="5"/>
      <c r="L14" s="5"/>
      <c r="M14" s="5"/>
      <c r="N14" s="5"/>
      <c r="O14" s="5"/>
      <c r="P14" s="23"/>
      <c r="Q14" s="17">
        <f t="shared" si="0"/>
        <v>1</v>
      </c>
      <c r="S14" s="2">
        <v>11</v>
      </c>
      <c r="T14" s="2">
        <f t="shared" si="1"/>
        <v>1.4300000000000002</v>
      </c>
      <c r="U14" s="19"/>
    </row>
    <row r="15" spans="1:21" ht="20.100000000000001" customHeight="1" x14ac:dyDescent="0.15">
      <c r="A15" s="27">
        <v>10</v>
      </c>
      <c r="B15" s="57" t="s">
        <v>8</v>
      </c>
      <c r="C15" s="54">
        <v>3</v>
      </c>
      <c r="D15" s="52">
        <v>2</v>
      </c>
      <c r="E15" s="5"/>
      <c r="F15" s="9"/>
      <c r="G15" s="20"/>
      <c r="H15" s="5"/>
      <c r="I15" s="5"/>
      <c r="J15" s="5"/>
      <c r="K15" s="5"/>
      <c r="L15" s="5"/>
      <c r="M15" s="5"/>
      <c r="N15" s="5"/>
      <c r="O15" s="5"/>
      <c r="P15" s="5"/>
      <c r="Q15" s="17">
        <f t="shared" si="0"/>
        <v>5</v>
      </c>
      <c r="R15" s="51" t="s">
        <v>67</v>
      </c>
      <c r="S15" s="42">
        <v>46</v>
      </c>
      <c r="T15" s="2">
        <f t="shared" si="1"/>
        <v>5.98</v>
      </c>
      <c r="U15" s="19"/>
    </row>
    <row r="16" spans="1:21" ht="20.100000000000001" customHeight="1" x14ac:dyDescent="0.15">
      <c r="A16" s="27">
        <v>11</v>
      </c>
      <c r="B16" s="57" t="s">
        <v>9</v>
      </c>
      <c r="C16" s="44">
        <v>2</v>
      </c>
      <c r="D16" s="5"/>
      <c r="E16" s="5"/>
      <c r="F16" s="20"/>
      <c r="G16" s="9"/>
      <c r="H16" s="5"/>
      <c r="I16" s="5"/>
      <c r="J16" s="5"/>
      <c r="K16" s="5"/>
      <c r="L16" s="5"/>
      <c r="M16" s="5"/>
      <c r="N16" s="5"/>
      <c r="O16" s="5"/>
      <c r="P16" s="5"/>
      <c r="Q16" s="17">
        <f t="shared" si="0"/>
        <v>2</v>
      </c>
      <c r="R16" s="2" t="s">
        <v>68</v>
      </c>
      <c r="S16" s="2">
        <v>21</v>
      </c>
      <c r="T16" s="2">
        <f t="shared" si="1"/>
        <v>2.73</v>
      </c>
      <c r="U16" s="19"/>
    </row>
    <row r="17" spans="1:21" ht="20.100000000000001" customHeight="1" x14ac:dyDescent="0.15">
      <c r="A17" s="27">
        <v>12</v>
      </c>
      <c r="B17" s="57" t="s">
        <v>10</v>
      </c>
      <c r="C17" s="44">
        <v>2</v>
      </c>
      <c r="D17" s="5"/>
      <c r="E17" s="5"/>
      <c r="F17" s="5"/>
      <c r="G17" s="5"/>
      <c r="H17" s="5"/>
      <c r="I17" s="23"/>
      <c r="J17" s="5"/>
      <c r="K17" s="5"/>
      <c r="L17" s="5"/>
      <c r="M17" s="5"/>
      <c r="N17" s="5"/>
      <c r="O17" s="5"/>
      <c r="P17" s="5"/>
      <c r="Q17" s="17">
        <f t="shared" si="0"/>
        <v>2</v>
      </c>
      <c r="R17" s="2" t="s">
        <v>68</v>
      </c>
      <c r="S17" s="2">
        <v>10</v>
      </c>
      <c r="T17" s="2">
        <f t="shared" si="1"/>
        <v>1.3</v>
      </c>
      <c r="U17" s="19"/>
    </row>
    <row r="18" spans="1:21" ht="20.100000000000001" customHeight="1" x14ac:dyDescent="0.15">
      <c r="A18" s="27">
        <v>13</v>
      </c>
      <c r="B18" s="57" t="s">
        <v>11</v>
      </c>
      <c r="C18" s="5"/>
      <c r="D18" s="23"/>
      <c r="E18" s="44">
        <v>2</v>
      </c>
      <c r="F18" s="5"/>
      <c r="G18" s="5"/>
      <c r="H18" s="9"/>
      <c r="I18" s="37"/>
      <c r="J18" s="9"/>
      <c r="K18" s="9"/>
      <c r="L18" s="9"/>
      <c r="M18" s="9"/>
      <c r="N18" s="5"/>
      <c r="O18" s="5"/>
      <c r="P18" s="5"/>
      <c r="Q18" s="17">
        <f t="shared" si="0"/>
        <v>2</v>
      </c>
      <c r="R18" s="49" t="s">
        <v>66</v>
      </c>
      <c r="S18" s="2">
        <v>19</v>
      </c>
      <c r="T18" s="2">
        <f t="shared" si="1"/>
        <v>2.4700000000000002</v>
      </c>
      <c r="U18" s="19"/>
    </row>
    <row r="19" spans="1:21" ht="20.100000000000001" customHeight="1" x14ac:dyDescent="0.15">
      <c r="A19" s="27">
        <v>14</v>
      </c>
      <c r="B19" s="57" t="s">
        <v>52</v>
      </c>
      <c r="C19" s="5"/>
      <c r="D19" s="5"/>
      <c r="E19" s="5"/>
      <c r="F19" s="5"/>
      <c r="G19" s="5"/>
      <c r="H19" s="9"/>
      <c r="I19" s="53">
        <v>2</v>
      </c>
      <c r="J19" s="9"/>
      <c r="K19" s="9"/>
      <c r="L19" s="9">
        <v>1</v>
      </c>
      <c r="M19" s="9"/>
      <c r="N19" s="5"/>
      <c r="O19" s="5"/>
      <c r="P19" s="5"/>
      <c r="Q19" s="17">
        <f t="shared" si="0"/>
        <v>3</v>
      </c>
      <c r="R19" s="2" t="s">
        <v>68</v>
      </c>
      <c r="S19" s="2">
        <v>21</v>
      </c>
      <c r="T19" s="2">
        <f t="shared" si="1"/>
        <v>2.73</v>
      </c>
      <c r="U19" s="19"/>
    </row>
    <row r="20" spans="1:21" ht="20.100000000000001" customHeight="1" x14ac:dyDescent="0.15">
      <c r="A20" s="27">
        <v>15</v>
      </c>
      <c r="B20" s="57" t="s">
        <v>53</v>
      </c>
      <c r="C20" s="5"/>
      <c r="D20" s="5"/>
      <c r="E20" s="5"/>
      <c r="F20" s="5">
        <v>1</v>
      </c>
      <c r="G20" s="5"/>
      <c r="H20" s="9"/>
      <c r="I20" s="9"/>
      <c r="J20" s="53">
        <v>2</v>
      </c>
      <c r="K20" s="9"/>
      <c r="L20" s="9"/>
      <c r="M20" s="9"/>
      <c r="N20" s="5"/>
      <c r="O20" s="5"/>
      <c r="P20" s="5"/>
      <c r="Q20" s="17">
        <f t="shared" si="0"/>
        <v>3</v>
      </c>
      <c r="R20" s="2" t="s">
        <v>68</v>
      </c>
      <c r="S20" s="2">
        <v>26</v>
      </c>
      <c r="T20" s="2">
        <f t="shared" si="1"/>
        <v>3.38</v>
      </c>
      <c r="U20" s="19"/>
    </row>
    <row r="21" spans="1:21" ht="20.100000000000001" customHeight="1" x14ac:dyDescent="0.15">
      <c r="A21" s="27">
        <v>16</v>
      </c>
      <c r="B21" s="57" t="s">
        <v>54</v>
      </c>
      <c r="C21" s="5"/>
      <c r="D21" s="5"/>
      <c r="E21" s="5"/>
      <c r="F21" s="5">
        <v>1</v>
      </c>
      <c r="G21" s="5"/>
      <c r="H21" s="5"/>
      <c r="I21" s="53">
        <v>2</v>
      </c>
      <c r="J21" s="9"/>
      <c r="K21" s="9"/>
      <c r="L21" s="9"/>
      <c r="M21" s="9"/>
      <c r="N21" s="20"/>
      <c r="O21" s="5"/>
      <c r="P21" s="5"/>
      <c r="Q21" s="17">
        <f t="shared" si="0"/>
        <v>3</v>
      </c>
      <c r="R21" s="2" t="s">
        <v>68</v>
      </c>
      <c r="S21" s="6">
        <v>25</v>
      </c>
      <c r="T21" s="2">
        <f t="shared" si="1"/>
        <v>3.25</v>
      </c>
      <c r="U21" s="19"/>
    </row>
    <row r="22" spans="1:21" ht="20.100000000000001" customHeight="1" x14ac:dyDescent="0.15">
      <c r="A22" s="27">
        <v>17</v>
      </c>
      <c r="B22" s="57" t="s">
        <v>56</v>
      </c>
      <c r="C22" s="5"/>
      <c r="D22" s="5"/>
      <c r="E22" s="5"/>
      <c r="F22" s="5"/>
      <c r="G22" s="5"/>
      <c r="H22" s="5"/>
      <c r="I22" s="9"/>
      <c r="J22" s="53">
        <v>2</v>
      </c>
      <c r="K22" s="9"/>
      <c r="L22" s="9"/>
      <c r="M22" s="20"/>
      <c r="N22" s="20"/>
      <c r="O22" s="5"/>
      <c r="P22" s="5"/>
      <c r="Q22" s="17">
        <f t="shared" si="0"/>
        <v>2</v>
      </c>
      <c r="R22" s="2" t="s">
        <v>68</v>
      </c>
      <c r="S22" s="6">
        <v>10</v>
      </c>
      <c r="T22" s="2">
        <f t="shared" si="1"/>
        <v>1.3</v>
      </c>
      <c r="U22" s="19"/>
    </row>
    <row r="23" spans="1:21" ht="20.100000000000001" customHeight="1" x14ac:dyDescent="0.15">
      <c r="A23" s="27">
        <v>18</v>
      </c>
      <c r="B23" s="57" t="s">
        <v>57</v>
      </c>
      <c r="C23" s="5"/>
      <c r="D23" s="5"/>
      <c r="E23" s="5"/>
      <c r="F23" s="5"/>
      <c r="G23" s="5"/>
      <c r="H23" s="5"/>
      <c r="I23" s="5"/>
      <c r="J23" s="5"/>
      <c r="K23" s="20"/>
      <c r="L23" s="20">
        <v>1</v>
      </c>
      <c r="M23" s="20"/>
      <c r="N23" s="5"/>
      <c r="O23" s="5"/>
      <c r="P23" s="5"/>
      <c r="Q23" s="17">
        <f t="shared" si="0"/>
        <v>1</v>
      </c>
      <c r="S23" s="2">
        <v>9</v>
      </c>
      <c r="T23" s="2">
        <f t="shared" si="1"/>
        <v>1.17</v>
      </c>
    </row>
    <row r="24" spans="1:21" ht="20.100000000000001" customHeight="1" x14ac:dyDescent="0.15">
      <c r="A24" s="27">
        <v>19</v>
      </c>
      <c r="B24" s="57" t="s">
        <v>12</v>
      </c>
      <c r="C24" s="5"/>
      <c r="D24" s="5"/>
      <c r="E24" s="5"/>
      <c r="F24" s="5"/>
      <c r="G24" s="5">
        <v>1</v>
      </c>
      <c r="H24" s="5"/>
      <c r="I24" s="5">
        <v>1</v>
      </c>
      <c r="J24" s="5"/>
      <c r="K24" s="5"/>
      <c r="L24" s="5"/>
      <c r="M24" s="5"/>
      <c r="N24" s="5"/>
      <c r="O24" s="5">
        <v>1</v>
      </c>
      <c r="P24" s="5">
        <v>1</v>
      </c>
      <c r="Q24" s="17">
        <f t="shared" si="0"/>
        <v>4</v>
      </c>
      <c r="R24" s="6"/>
      <c r="S24" s="6">
        <v>32</v>
      </c>
      <c r="T24" s="2">
        <f t="shared" si="1"/>
        <v>4.16</v>
      </c>
      <c r="U24" s="1"/>
    </row>
    <row r="25" spans="1:21" ht="20.100000000000001" customHeight="1" x14ac:dyDescent="0.15">
      <c r="A25" s="27">
        <v>20</v>
      </c>
      <c r="B25" s="57" t="s">
        <v>13</v>
      </c>
      <c r="C25" s="5"/>
      <c r="D25" s="5"/>
      <c r="E25" s="5"/>
      <c r="F25" s="5"/>
      <c r="G25" s="5"/>
      <c r="H25" s="38"/>
      <c r="I25" s="5"/>
      <c r="J25" s="5"/>
      <c r="K25" s="5"/>
      <c r="L25" s="5"/>
      <c r="M25" s="44">
        <v>2</v>
      </c>
      <c r="N25" s="44">
        <v>2</v>
      </c>
      <c r="O25" s="5"/>
      <c r="P25" s="5"/>
      <c r="Q25" s="17">
        <f t="shared" si="0"/>
        <v>4</v>
      </c>
      <c r="R25" s="49" t="s">
        <v>66</v>
      </c>
      <c r="S25" s="2">
        <v>27</v>
      </c>
      <c r="T25" s="2">
        <f t="shared" si="1"/>
        <v>3.5100000000000002</v>
      </c>
      <c r="U25" s="19"/>
    </row>
    <row r="26" spans="1:21" ht="20.100000000000001" customHeight="1" x14ac:dyDescent="0.15">
      <c r="A26" s="27">
        <v>21</v>
      </c>
      <c r="B26" s="57" t="s">
        <v>14</v>
      </c>
      <c r="C26" s="5"/>
      <c r="D26" s="5">
        <v>1</v>
      </c>
      <c r="E26" s="5">
        <v>1</v>
      </c>
      <c r="F26" s="5"/>
      <c r="G26" s="5"/>
      <c r="H26" s="23"/>
      <c r="I26" s="5"/>
      <c r="J26" s="5"/>
      <c r="K26" s="5"/>
      <c r="L26" s="5"/>
      <c r="M26" s="5"/>
      <c r="N26" s="5"/>
      <c r="O26" s="5"/>
      <c r="P26" s="5"/>
      <c r="Q26" s="17">
        <f t="shared" si="0"/>
        <v>2</v>
      </c>
      <c r="S26" s="2">
        <v>21</v>
      </c>
      <c r="T26" s="2">
        <f t="shared" si="1"/>
        <v>2.73</v>
      </c>
      <c r="U26" s="19"/>
    </row>
    <row r="27" spans="1:21" ht="20.100000000000001" customHeight="1" x14ac:dyDescent="0.15">
      <c r="A27" s="27">
        <v>22</v>
      </c>
      <c r="B27" s="57" t="s">
        <v>15</v>
      </c>
      <c r="C27" s="5"/>
      <c r="D27" s="5"/>
      <c r="E27" s="5"/>
      <c r="F27" s="5"/>
      <c r="G27" s="5">
        <v>1</v>
      </c>
      <c r="H27" s="5"/>
      <c r="I27" s="5"/>
      <c r="J27" s="5"/>
      <c r="K27" s="5">
        <v>1</v>
      </c>
      <c r="L27" s="5"/>
      <c r="M27" s="20">
        <v>1</v>
      </c>
      <c r="N27" s="20"/>
      <c r="O27" s="20"/>
      <c r="P27" s="5"/>
      <c r="Q27" s="17">
        <f t="shared" si="0"/>
        <v>3</v>
      </c>
      <c r="S27" s="2">
        <v>24</v>
      </c>
      <c r="T27" s="2">
        <f t="shared" si="1"/>
        <v>3.12</v>
      </c>
      <c r="U27" s="19"/>
    </row>
    <row r="28" spans="1:21" ht="20.100000000000001" customHeight="1" x14ac:dyDescent="0.15">
      <c r="A28" s="27">
        <v>23</v>
      </c>
      <c r="B28" s="57" t="s">
        <v>16</v>
      </c>
      <c r="C28" s="5"/>
      <c r="D28" s="5"/>
      <c r="E28" s="5"/>
      <c r="F28" s="5"/>
      <c r="G28" s="5"/>
      <c r="H28" s="5"/>
      <c r="I28" s="5"/>
      <c r="J28" s="5"/>
      <c r="K28" s="44">
        <v>1</v>
      </c>
      <c r="L28" s="44">
        <v>1</v>
      </c>
      <c r="M28" s="5"/>
      <c r="N28" s="5"/>
      <c r="O28" s="5"/>
      <c r="P28" s="5"/>
      <c r="Q28" s="17">
        <f t="shared" si="0"/>
        <v>2</v>
      </c>
      <c r="R28" s="49" t="s">
        <v>66</v>
      </c>
      <c r="S28" s="2">
        <v>15</v>
      </c>
      <c r="T28" s="2">
        <f t="shared" si="1"/>
        <v>1.9500000000000002</v>
      </c>
      <c r="U28" s="19"/>
    </row>
    <row r="29" spans="1:21" ht="20.100000000000001" customHeight="1" x14ac:dyDescent="0.15">
      <c r="A29" s="27">
        <v>24</v>
      </c>
      <c r="B29" s="57" t="s">
        <v>17</v>
      </c>
      <c r="C29" s="5"/>
      <c r="D29" s="5">
        <v>1</v>
      </c>
      <c r="E29" s="5"/>
      <c r="F29" s="5"/>
      <c r="G29" s="5"/>
      <c r="H29" s="5">
        <v>1</v>
      </c>
      <c r="I29" s="5"/>
      <c r="J29" s="5"/>
      <c r="K29" s="55">
        <v>3</v>
      </c>
      <c r="L29" s="45"/>
      <c r="M29" s="10"/>
      <c r="N29" s="10"/>
      <c r="O29" s="5"/>
      <c r="P29" s="5"/>
      <c r="Q29" s="17">
        <f t="shared" si="0"/>
        <v>5</v>
      </c>
      <c r="R29" s="50" t="s">
        <v>60</v>
      </c>
      <c r="S29" s="6">
        <v>54</v>
      </c>
      <c r="T29" s="2">
        <f t="shared" si="1"/>
        <v>7.0200000000000005</v>
      </c>
      <c r="U29" s="19"/>
    </row>
    <row r="30" spans="1:21" ht="20.100000000000001" customHeight="1" x14ac:dyDescent="0.15">
      <c r="A30" s="27">
        <v>25</v>
      </c>
      <c r="B30" s="57" t="s">
        <v>18</v>
      </c>
      <c r="C30" s="5"/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7">
        <f t="shared" si="0"/>
        <v>1</v>
      </c>
      <c r="S30" s="2">
        <v>13</v>
      </c>
      <c r="T30" s="2">
        <f t="shared" si="1"/>
        <v>1.69</v>
      </c>
      <c r="U30" s="19"/>
    </row>
    <row r="31" spans="1:21" ht="20.100000000000001" customHeight="1" x14ac:dyDescent="0.15">
      <c r="A31" s="27">
        <v>26</v>
      </c>
      <c r="B31" s="57" t="s">
        <v>19</v>
      </c>
      <c r="C31" s="5"/>
      <c r="D31" s="5"/>
      <c r="E31" s="5">
        <v>1</v>
      </c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/>
      <c r="Q31" s="17">
        <f t="shared" si="0"/>
        <v>2</v>
      </c>
      <c r="S31" s="2">
        <v>18</v>
      </c>
      <c r="T31" s="2">
        <f t="shared" si="1"/>
        <v>2.34</v>
      </c>
      <c r="U31" s="19"/>
    </row>
    <row r="32" spans="1:21" ht="20.100000000000001" customHeight="1" x14ac:dyDescent="0.15">
      <c r="A32" s="27">
        <v>27</v>
      </c>
      <c r="B32" s="57" t="s">
        <v>20</v>
      </c>
      <c r="C32" s="5">
        <v>1</v>
      </c>
      <c r="D32" s="5"/>
      <c r="E32" s="5"/>
      <c r="F32" s="5"/>
      <c r="G32" s="23">
        <v>1</v>
      </c>
      <c r="H32" s="5"/>
      <c r="I32" s="5"/>
      <c r="J32" s="5"/>
      <c r="K32" s="5"/>
      <c r="L32" s="5"/>
      <c r="M32" s="5"/>
      <c r="N32" s="5"/>
      <c r="O32" s="5"/>
      <c r="P32" s="5"/>
      <c r="Q32" s="17">
        <f t="shared" si="0"/>
        <v>2</v>
      </c>
      <c r="S32" s="2">
        <v>17</v>
      </c>
      <c r="T32" s="2">
        <f t="shared" si="1"/>
        <v>2.21</v>
      </c>
      <c r="U32" s="19"/>
    </row>
    <row r="33" spans="1:21" ht="20.100000000000001" customHeight="1" x14ac:dyDescent="0.15">
      <c r="A33" s="27">
        <v>28</v>
      </c>
      <c r="B33" s="57" t="s">
        <v>21</v>
      </c>
      <c r="C33" s="5"/>
      <c r="D33" s="5"/>
      <c r="E33" s="5"/>
      <c r="F33" s="5"/>
      <c r="G33" s="5"/>
      <c r="H33" s="5"/>
      <c r="I33" s="5"/>
      <c r="J33" s="5"/>
      <c r="K33" s="5"/>
      <c r="L33" s="5">
        <v>1</v>
      </c>
      <c r="M33" s="5"/>
      <c r="N33" s="5"/>
      <c r="O33" s="5"/>
      <c r="P33" s="5"/>
      <c r="Q33" s="17">
        <f t="shared" si="0"/>
        <v>1</v>
      </c>
      <c r="S33" s="2">
        <v>15</v>
      </c>
      <c r="T33" s="2">
        <f t="shared" si="1"/>
        <v>1.9500000000000002</v>
      </c>
      <c r="U33" s="19"/>
    </row>
    <row r="34" spans="1:21" ht="20.100000000000001" customHeight="1" x14ac:dyDescent="0.15">
      <c r="A34" s="27">
        <v>29</v>
      </c>
      <c r="B34" s="57" t="s">
        <v>22</v>
      </c>
      <c r="C34" s="5"/>
      <c r="D34" s="5"/>
      <c r="E34" s="5"/>
      <c r="F34" s="5"/>
      <c r="G34" s="5"/>
      <c r="H34" s="5"/>
      <c r="I34" s="5"/>
      <c r="J34" s="5"/>
      <c r="K34" s="5">
        <v>1</v>
      </c>
      <c r="L34" s="5"/>
      <c r="M34" s="5"/>
      <c r="N34" s="5">
        <v>1</v>
      </c>
      <c r="O34" s="5"/>
      <c r="P34" s="5"/>
      <c r="Q34" s="17">
        <f t="shared" si="0"/>
        <v>2</v>
      </c>
      <c r="S34" s="2">
        <v>20</v>
      </c>
      <c r="T34" s="2">
        <f t="shared" si="1"/>
        <v>2.6</v>
      </c>
      <c r="U34" s="19"/>
    </row>
    <row r="35" spans="1:21" ht="20.100000000000001" customHeight="1" x14ac:dyDescent="0.15">
      <c r="A35" s="27">
        <v>30</v>
      </c>
      <c r="B35" s="57" t="s">
        <v>23</v>
      </c>
      <c r="C35" s="5"/>
      <c r="D35" s="5"/>
      <c r="E35" s="5"/>
      <c r="F35" s="5"/>
      <c r="G35" s="5">
        <v>1</v>
      </c>
      <c r="H35" s="5"/>
      <c r="I35" s="5"/>
      <c r="J35" s="5"/>
      <c r="K35" s="5"/>
      <c r="L35" s="5"/>
      <c r="M35" s="5"/>
      <c r="N35" s="5"/>
      <c r="O35" s="8"/>
      <c r="P35" s="5"/>
      <c r="Q35" s="17">
        <f t="shared" si="0"/>
        <v>1</v>
      </c>
      <c r="S35" s="2">
        <v>4</v>
      </c>
      <c r="T35" s="2">
        <f t="shared" si="1"/>
        <v>0.52</v>
      </c>
      <c r="U35" s="19"/>
    </row>
    <row r="36" spans="1:21" ht="20.100000000000001" customHeight="1" x14ac:dyDescent="0.15">
      <c r="A36" s="27">
        <v>31</v>
      </c>
      <c r="B36" s="57" t="s">
        <v>24</v>
      </c>
      <c r="C36" s="9"/>
      <c r="D36" s="11"/>
      <c r="E36" s="20"/>
      <c r="F36" s="5"/>
      <c r="G36" s="5"/>
      <c r="H36" s="5"/>
      <c r="I36" s="5"/>
      <c r="J36" s="5">
        <v>1</v>
      </c>
      <c r="K36" s="5"/>
      <c r="L36" s="23"/>
      <c r="M36" s="38"/>
      <c r="N36" s="5"/>
      <c r="O36" s="44">
        <v>2</v>
      </c>
      <c r="P36" s="5">
        <v>1</v>
      </c>
      <c r="Q36" s="17">
        <f t="shared" si="0"/>
        <v>4</v>
      </c>
      <c r="R36" s="49" t="s">
        <v>66</v>
      </c>
      <c r="S36" s="2">
        <v>35</v>
      </c>
      <c r="T36" s="2">
        <f t="shared" si="1"/>
        <v>4.55</v>
      </c>
      <c r="U36" s="19"/>
    </row>
    <row r="37" spans="1:21" ht="20.100000000000001" customHeight="1" x14ac:dyDescent="0.15">
      <c r="A37" s="27">
        <v>32</v>
      </c>
      <c r="B37" s="57" t="s">
        <v>25</v>
      </c>
      <c r="C37" s="5"/>
      <c r="D37" s="5"/>
      <c r="E37" s="5"/>
      <c r="F37" s="5"/>
      <c r="G37" s="5"/>
      <c r="H37" s="5">
        <v>1</v>
      </c>
      <c r="I37" s="5"/>
      <c r="J37" s="5"/>
      <c r="K37" s="5"/>
      <c r="L37" s="5"/>
      <c r="M37" s="5"/>
      <c r="N37" s="5"/>
      <c r="O37" s="5"/>
      <c r="P37" s="5"/>
      <c r="Q37" s="17">
        <f t="shared" si="0"/>
        <v>1</v>
      </c>
      <c r="S37" s="2">
        <v>12</v>
      </c>
      <c r="T37" s="2">
        <f t="shared" si="1"/>
        <v>1.56</v>
      </c>
      <c r="U37" s="19"/>
    </row>
    <row r="38" spans="1:21" ht="20.100000000000001" customHeight="1" x14ac:dyDescent="0.15">
      <c r="A38" s="27">
        <v>33</v>
      </c>
      <c r="B38" s="57" t="s">
        <v>26</v>
      </c>
      <c r="C38" s="5"/>
      <c r="D38" s="5"/>
      <c r="E38" s="5"/>
      <c r="F38" s="5"/>
      <c r="G38" s="5"/>
      <c r="H38" s="5">
        <v>1</v>
      </c>
      <c r="I38" s="5"/>
      <c r="J38" s="5"/>
      <c r="K38" s="5"/>
      <c r="L38" s="5"/>
      <c r="M38" s="5"/>
      <c r="N38" s="5"/>
      <c r="O38" s="5"/>
      <c r="P38" s="5"/>
      <c r="Q38" s="17">
        <f t="shared" si="0"/>
        <v>1</v>
      </c>
      <c r="S38" s="2">
        <v>13</v>
      </c>
      <c r="T38" s="2">
        <f t="shared" si="1"/>
        <v>1.69</v>
      </c>
      <c r="U38" s="19"/>
    </row>
    <row r="39" spans="1:21" ht="20.100000000000001" customHeight="1" x14ac:dyDescent="0.15">
      <c r="A39" s="27">
        <v>34</v>
      </c>
      <c r="B39" s="57" t="s">
        <v>27</v>
      </c>
      <c r="C39" s="5"/>
      <c r="D39" s="5"/>
      <c r="E39" s="5"/>
      <c r="F39" s="5">
        <v>1</v>
      </c>
      <c r="G39" s="5"/>
      <c r="H39" s="5"/>
      <c r="I39" s="5"/>
      <c r="J39" s="5"/>
      <c r="K39" s="5"/>
      <c r="L39" s="5"/>
      <c r="M39" s="5">
        <v>1</v>
      </c>
      <c r="N39" s="5"/>
      <c r="O39" s="5"/>
      <c r="P39" s="5"/>
      <c r="Q39" s="17">
        <f t="shared" si="0"/>
        <v>2</v>
      </c>
      <c r="S39" s="2">
        <v>20</v>
      </c>
      <c r="T39" s="2">
        <f t="shared" si="1"/>
        <v>2.6</v>
      </c>
      <c r="U39" s="19"/>
    </row>
    <row r="40" spans="1:21" ht="20.100000000000001" customHeight="1" x14ac:dyDescent="0.15">
      <c r="A40" s="27">
        <v>35</v>
      </c>
      <c r="B40" s="57" t="s">
        <v>28</v>
      </c>
      <c r="C40" s="5"/>
      <c r="D40" s="5"/>
      <c r="E40" s="5">
        <v>1</v>
      </c>
      <c r="F40" s="5"/>
      <c r="G40" s="5"/>
      <c r="H40" s="5"/>
      <c r="I40" s="5"/>
      <c r="J40" s="5"/>
      <c r="K40" s="5"/>
      <c r="L40" s="5">
        <v>1</v>
      </c>
      <c r="M40" s="23"/>
      <c r="N40" s="5"/>
      <c r="O40" s="5">
        <v>1</v>
      </c>
      <c r="P40" s="5"/>
      <c r="Q40" s="17">
        <f t="shared" si="0"/>
        <v>3</v>
      </c>
      <c r="S40" s="2">
        <v>31</v>
      </c>
      <c r="T40" s="2">
        <f t="shared" si="1"/>
        <v>4.03</v>
      </c>
      <c r="U40" s="19"/>
    </row>
    <row r="41" spans="1:21" ht="20.100000000000001" customHeight="1" x14ac:dyDescent="0.15">
      <c r="A41" s="27">
        <v>36</v>
      </c>
      <c r="B41" s="57" t="s">
        <v>29</v>
      </c>
      <c r="C41" s="2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4">
        <v>2</v>
      </c>
      <c r="Q41" s="17">
        <f t="shared" si="0"/>
        <v>2</v>
      </c>
      <c r="R41" s="2" t="s">
        <v>68</v>
      </c>
      <c r="S41" s="2">
        <v>18</v>
      </c>
      <c r="T41" s="2">
        <f t="shared" si="1"/>
        <v>2.34</v>
      </c>
      <c r="U41" s="19"/>
    </row>
    <row r="42" spans="1:21" ht="20.100000000000001" customHeight="1" x14ac:dyDescent="0.15">
      <c r="A42" s="27">
        <v>37</v>
      </c>
      <c r="B42" s="57" t="s">
        <v>30</v>
      </c>
      <c r="C42" s="5"/>
      <c r="D42" s="5">
        <v>1</v>
      </c>
      <c r="E42" s="5"/>
      <c r="F42" s="5"/>
      <c r="G42" s="5"/>
      <c r="H42" s="5"/>
      <c r="I42" s="5"/>
      <c r="J42" s="5"/>
      <c r="K42" s="5"/>
      <c r="L42" s="5"/>
      <c r="M42" s="5"/>
      <c r="N42" s="5">
        <v>1</v>
      </c>
      <c r="O42" s="5"/>
      <c r="P42" s="5"/>
      <c r="Q42" s="17">
        <f t="shared" si="0"/>
        <v>2</v>
      </c>
      <c r="S42" s="2">
        <v>16</v>
      </c>
      <c r="T42" s="2">
        <f t="shared" si="1"/>
        <v>2.08</v>
      </c>
      <c r="U42" s="19"/>
    </row>
    <row r="43" spans="1:21" ht="20.100000000000001" customHeight="1" x14ac:dyDescent="0.15">
      <c r="A43" s="27">
        <v>38</v>
      </c>
      <c r="B43" s="57" t="s">
        <v>31</v>
      </c>
      <c r="C43" s="5"/>
      <c r="D43" s="20"/>
      <c r="E43" s="8"/>
      <c r="F43" s="5"/>
      <c r="G43" s="5"/>
      <c r="H43" s="5"/>
      <c r="I43" s="5">
        <v>1</v>
      </c>
      <c r="J43" s="5"/>
      <c r="K43" s="5"/>
      <c r="L43" s="5"/>
      <c r="M43" s="5"/>
      <c r="N43" s="5"/>
      <c r="O43" s="5"/>
      <c r="P43" s="5"/>
      <c r="Q43" s="17">
        <f t="shared" si="0"/>
        <v>1</v>
      </c>
      <c r="S43" s="2">
        <v>7</v>
      </c>
      <c r="T43" s="2">
        <f t="shared" si="1"/>
        <v>0.91</v>
      </c>
      <c r="U43" s="19"/>
    </row>
    <row r="44" spans="1:21" ht="20.100000000000001" customHeight="1" x14ac:dyDescent="0.15">
      <c r="A44" s="27">
        <v>39</v>
      </c>
      <c r="B44" s="57" t="s">
        <v>32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4">
        <v>2</v>
      </c>
      <c r="Q44" s="17">
        <f t="shared" si="0"/>
        <v>2</v>
      </c>
      <c r="R44" s="2" t="s">
        <v>68</v>
      </c>
      <c r="S44" s="2">
        <v>11</v>
      </c>
      <c r="T44" s="2">
        <f t="shared" si="1"/>
        <v>1.4300000000000002</v>
      </c>
      <c r="U44" s="19"/>
    </row>
    <row r="45" spans="1:21" ht="20.100000000000001" customHeight="1" thickBot="1" x14ac:dyDescent="0.2">
      <c r="A45" s="36"/>
      <c r="B45" s="30" t="s">
        <v>39</v>
      </c>
      <c r="C45" s="16">
        <f t="shared" ref="C45:P45" si="2">SUM(C6:C44)</f>
        <v>10</v>
      </c>
      <c r="D45" s="16">
        <f t="shared" si="2"/>
        <v>7</v>
      </c>
      <c r="E45" s="16">
        <f t="shared" si="2"/>
        <v>6</v>
      </c>
      <c r="F45" s="16">
        <f t="shared" si="2"/>
        <v>7</v>
      </c>
      <c r="G45" s="16">
        <f t="shared" si="2"/>
        <v>7</v>
      </c>
      <c r="H45" s="48">
        <f t="shared" si="2"/>
        <v>7</v>
      </c>
      <c r="I45" s="48">
        <f t="shared" si="2"/>
        <v>7</v>
      </c>
      <c r="J45" s="48">
        <f t="shared" si="2"/>
        <v>7</v>
      </c>
      <c r="K45" s="16">
        <f t="shared" si="2"/>
        <v>9</v>
      </c>
      <c r="L45" s="16">
        <f t="shared" si="2"/>
        <v>7</v>
      </c>
      <c r="M45" s="16">
        <f t="shared" si="2"/>
        <v>6</v>
      </c>
      <c r="N45" s="16">
        <f t="shared" si="2"/>
        <v>6</v>
      </c>
      <c r="O45" s="16">
        <f t="shared" si="2"/>
        <v>7</v>
      </c>
      <c r="P45" s="16">
        <f t="shared" si="2"/>
        <v>7</v>
      </c>
      <c r="Q45" s="47">
        <f t="shared" si="0"/>
        <v>100</v>
      </c>
      <c r="R45" s="31"/>
      <c r="S45" s="31">
        <f>SUM(S6:S44)</f>
        <v>818</v>
      </c>
      <c r="T45" s="2">
        <f t="shared" si="1"/>
        <v>106.34</v>
      </c>
      <c r="U45" s="1"/>
    </row>
    <row r="46" spans="1:21" x14ac:dyDescent="0.15">
      <c r="A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1" x14ac:dyDescent="0.15">
      <c r="A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1" x14ac:dyDescent="0.15">
      <c r="A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15">
      <c r="A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15">
      <c r="A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15">
      <c r="A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15">
      <c r="A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15">
      <c r="A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15">
      <c r="A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15">
      <c r="A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15">
      <c r="A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15">
      <c r="A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15">
      <c r="A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15">
      <c r="A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15">
      <c r="A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15">
      <c r="A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15">
      <c r="A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15">
      <c r="A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15">
      <c r="A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15">
      <c r="A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15">
      <c r="A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15">
      <c r="A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15">
      <c r="A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15">
      <c r="A74" s="6"/>
    </row>
    <row r="75" spans="1:17" x14ac:dyDescent="0.15">
      <c r="A75" s="2"/>
    </row>
    <row r="76" spans="1:17" x14ac:dyDescent="0.15">
      <c r="A76" s="2"/>
    </row>
    <row r="77" spans="1:17" x14ac:dyDescent="0.15">
      <c r="A77" s="2"/>
    </row>
    <row r="78" spans="1:17" x14ac:dyDescent="0.15">
      <c r="A78" s="2"/>
    </row>
    <row r="79" spans="1:17" x14ac:dyDescent="0.15">
      <c r="A79" s="2"/>
    </row>
    <row r="80" spans="1:17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</sheetData>
  <mergeCells count="1">
    <mergeCell ref="A1:Q1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2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topLeftCell="A25" zoomScale="80" zoomScaleNormal="80" workbookViewId="0">
      <selection activeCell="L16" sqref="L16"/>
    </sheetView>
  </sheetViews>
  <sheetFormatPr defaultRowHeight="13.5" x14ac:dyDescent="0.15"/>
  <cols>
    <col min="1" max="1" width="2.625" customWidth="1"/>
    <col min="2" max="2" width="10.75" style="2" customWidth="1"/>
    <col min="3" max="17" width="4.75" customWidth="1"/>
    <col min="18" max="18" width="8.25" style="2" customWidth="1"/>
    <col min="19" max="19" width="7.125" style="2" bestFit="1" customWidth="1"/>
    <col min="20" max="20" width="7.125" style="2" customWidth="1"/>
    <col min="21" max="21" width="3.25" customWidth="1"/>
    <col min="22" max="22" width="7.125" bestFit="1" customWidth="1"/>
  </cols>
  <sheetData>
    <row r="1" spans="1:21" ht="21.75" customHeight="1" x14ac:dyDescent="0.15">
      <c r="A1" s="177" t="s">
        <v>64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21" ht="14.25" thickBot="1" x14ac:dyDescent="0.2">
      <c r="R2" s="6"/>
      <c r="S2" s="6"/>
      <c r="T2" s="6"/>
    </row>
    <row r="3" spans="1:21" s="2" customFormat="1" ht="20.100000000000001" customHeight="1" x14ac:dyDescent="0.15">
      <c r="A3" s="24" t="s">
        <v>37</v>
      </c>
      <c r="B3" s="12" t="s">
        <v>36</v>
      </c>
      <c r="C3" s="3" t="s">
        <v>40</v>
      </c>
      <c r="D3" s="3" t="s">
        <v>34</v>
      </c>
      <c r="E3" s="3" t="s">
        <v>35</v>
      </c>
      <c r="F3" s="3" t="s">
        <v>46</v>
      </c>
      <c r="G3" s="3" t="s">
        <v>47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48</v>
      </c>
      <c r="N3" s="3" t="s">
        <v>49</v>
      </c>
      <c r="O3" s="3" t="s">
        <v>50</v>
      </c>
      <c r="P3" s="3" t="s">
        <v>51</v>
      </c>
      <c r="Q3" s="13" t="s">
        <v>33</v>
      </c>
      <c r="R3" s="6"/>
      <c r="S3" s="6"/>
      <c r="T3" s="6"/>
      <c r="U3" s="6"/>
    </row>
    <row r="4" spans="1:21" ht="21.75" customHeight="1" x14ac:dyDescent="0.15">
      <c r="A4" s="25"/>
      <c r="B4" s="21" t="s">
        <v>38</v>
      </c>
      <c r="C4" s="22">
        <v>7</v>
      </c>
      <c r="D4" s="22">
        <v>10</v>
      </c>
      <c r="E4" s="22">
        <v>6</v>
      </c>
      <c r="F4" s="22">
        <v>7</v>
      </c>
      <c r="G4" s="22">
        <v>6</v>
      </c>
      <c r="H4" s="22">
        <v>7</v>
      </c>
      <c r="I4" s="22">
        <v>7</v>
      </c>
      <c r="J4" s="22">
        <v>7</v>
      </c>
      <c r="K4" s="22">
        <v>7</v>
      </c>
      <c r="L4" s="22">
        <v>9</v>
      </c>
      <c r="M4" s="22">
        <v>7</v>
      </c>
      <c r="N4" s="22">
        <v>6</v>
      </c>
      <c r="O4" s="22">
        <v>7</v>
      </c>
      <c r="P4" s="22">
        <v>6</v>
      </c>
      <c r="Q4" s="14">
        <f>SUM(C4:P4)</f>
        <v>99</v>
      </c>
      <c r="U4" s="1"/>
    </row>
    <row r="5" spans="1:21" ht="21.75" customHeight="1" x14ac:dyDescent="0.15">
      <c r="A5" s="35"/>
      <c r="B5" s="2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7">
        <f>SUM(Q6:Q44)</f>
        <v>99</v>
      </c>
      <c r="S5" s="2" t="s">
        <v>62</v>
      </c>
      <c r="T5" s="2" t="s">
        <v>63</v>
      </c>
      <c r="U5" s="1"/>
    </row>
    <row r="6" spans="1:21" ht="20.100000000000001" customHeight="1" x14ac:dyDescent="0.15">
      <c r="A6" s="26">
        <v>1</v>
      </c>
      <c r="B6" s="29" t="s">
        <v>0</v>
      </c>
      <c r="C6" s="4"/>
      <c r="D6" s="4">
        <v>1</v>
      </c>
      <c r="E6" s="4"/>
      <c r="F6" s="4"/>
      <c r="G6" s="4">
        <v>1</v>
      </c>
      <c r="H6" s="4"/>
      <c r="I6" s="4">
        <v>1</v>
      </c>
      <c r="J6" s="4"/>
      <c r="K6" s="4"/>
      <c r="L6" s="4">
        <v>1</v>
      </c>
      <c r="M6" s="4">
        <v>1</v>
      </c>
      <c r="N6" s="4">
        <v>1</v>
      </c>
      <c r="O6" s="4">
        <v>1</v>
      </c>
      <c r="P6" s="4"/>
      <c r="Q6" s="17">
        <f>SUM(C6:P6)</f>
        <v>7</v>
      </c>
      <c r="S6" s="2">
        <v>57</v>
      </c>
      <c r="T6" s="2">
        <f>S6*0.13</f>
        <v>7.41</v>
      </c>
      <c r="U6" s="1"/>
    </row>
    <row r="7" spans="1:21" ht="20.100000000000001" customHeight="1" x14ac:dyDescent="0.15">
      <c r="A7" s="27">
        <v>2</v>
      </c>
      <c r="B7" s="28" t="s">
        <v>1</v>
      </c>
      <c r="C7" s="5"/>
      <c r="D7" s="5">
        <v>1</v>
      </c>
      <c r="E7" s="5"/>
      <c r="F7" s="5">
        <v>1</v>
      </c>
      <c r="G7" s="5"/>
      <c r="H7" s="5"/>
      <c r="I7" s="5"/>
      <c r="J7" s="5"/>
      <c r="K7" s="5"/>
      <c r="L7" s="5"/>
      <c r="M7" s="5"/>
      <c r="N7" s="5">
        <v>1</v>
      </c>
      <c r="O7" s="5"/>
      <c r="P7" s="5"/>
      <c r="Q7" s="17">
        <f t="shared" ref="Q7:Q45" si="0">SUM(C7:P7)</f>
        <v>3</v>
      </c>
      <c r="S7" s="2">
        <v>21</v>
      </c>
      <c r="T7" s="2">
        <f t="shared" ref="T7:T45" si="1">S7*0.13</f>
        <v>2.73</v>
      </c>
      <c r="U7" s="1"/>
    </row>
    <row r="8" spans="1:21" ht="20.100000000000001" customHeight="1" x14ac:dyDescent="0.15">
      <c r="A8" s="27">
        <v>3</v>
      </c>
      <c r="B8" s="28" t="s">
        <v>2</v>
      </c>
      <c r="C8" s="5"/>
      <c r="D8" s="5"/>
      <c r="E8" s="5">
        <v>1</v>
      </c>
      <c r="F8" s="5"/>
      <c r="G8" s="5"/>
      <c r="H8" s="9">
        <v>1</v>
      </c>
      <c r="I8" s="8"/>
      <c r="J8" s="18"/>
      <c r="K8" s="5"/>
      <c r="L8" s="5">
        <v>1</v>
      </c>
      <c r="M8" s="5">
        <v>1</v>
      </c>
      <c r="N8" s="5"/>
      <c r="O8" s="23"/>
      <c r="P8" s="5">
        <v>1</v>
      </c>
      <c r="Q8" s="17">
        <f t="shared" si="0"/>
        <v>5</v>
      </c>
      <c r="S8" s="2">
        <v>37</v>
      </c>
      <c r="T8" s="2">
        <f t="shared" si="1"/>
        <v>4.8100000000000005</v>
      </c>
      <c r="U8" s="1"/>
    </row>
    <row r="9" spans="1:21" ht="20.100000000000001" customHeight="1" x14ac:dyDescent="0.15">
      <c r="A9" s="27">
        <v>4</v>
      </c>
      <c r="B9" s="28" t="s">
        <v>3</v>
      </c>
      <c r="C9" s="5"/>
      <c r="D9" s="5"/>
      <c r="E9" s="5"/>
      <c r="F9" s="5"/>
      <c r="G9" s="5"/>
      <c r="H9" s="5"/>
      <c r="I9" s="5"/>
      <c r="J9" s="5">
        <v>1</v>
      </c>
      <c r="K9" s="5"/>
      <c r="L9" s="5"/>
      <c r="M9" s="9"/>
      <c r="N9" s="9"/>
      <c r="O9" s="5">
        <v>1</v>
      </c>
      <c r="P9" s="23"/>
      <c r="Q9" s="17">
        <f t="shared" si="0"/>
        <v>2</v>
      </c>
      <c r="S9" s="2">
        <v>17</v>
      </c>
      <c r="T9" s="2">
        <f t="shared" si="1"/>
        <v>2.21</v>
      </c>
      <c r="U9" s="19"/>
    </row>
    <row r="10" spans="1:21" ht="20.100000000000001" customHeight="1" x14ac:dyDescent="0.15">
      <c r="A10" s="27">
        <v>5</v>
      </c>
      <c r="B10" s="28" t="s">
        <v>4</v>
      </c>
      <c r="C10" s="5"/>
      <c r="D10" s="5"/>
      <c r="E10" s="1"/>
      <c r="F10" s="5"/>
      <c r="G10" s="5"/>
      <c r="H10" s="20"/>
      <c r="I10" s="20">
        <v>1</v>
      </c>
      <c r="J10" s="9"/>
      <c r="K10" s="5"/>
      <c r="L10" s="5">
        <v>1</v>
      </c>
      <c r="M10" s="5"/>
      <c r="N10" s="5"/>
      <c r="O10" s="23"/>
      <c r="P10" s="38"/>
      <c r="Q10" s="17">
        <f t="shared" si="0"/>
        <v>2</v>
      </c>
      <c r="S10" s="2">
        <v>16</v>
      </c>
      <c r="T10" s="2">
        <f t="shared" si="1"/>
        <v>2.08</v>
      </c>
      <c r="U10" s="19"/>
    </row>
    <row r="11" spans="1:21" ht="20.100000000000001" customHeight="1" x14ac:dyDescent="0.15">
      <c r="A11" s="27">
        <v>6</v>
      </c>
      <c r="B11" s="28" t="s">
        <v>5</v>
      </c>
      <c r="C11" s="5"/>
      <c r="D11" s="5"/>
      <c r="E11" s="23"/>
      <c r="F11" s="5"/>
      <c r="G11" s="5"/>
      <c r="H11" s="5">
        <v>1</v>
      </c>
      <c r="I11" s="5"/>
      <c r="J11" s="9">
        <v>1</v>
      </c>
      <c r="K11" s="5"/>
      <c r="L11" s="5"/>
      <c r="M11" s="5"/>
      <c r="N11" s="5"/>
      <c r="O11" s="5"/>
      <c r="P11" s="5"/>
      <c r="Q11" s="17">
        <f t="shared" si="0"/>
        <v>2</v>
      </c>
      <c r="S11" s="2">
        <v>17</v>
      </c>
      <c r="T11" s="2">
        <f t="shared" si="1"/>
        <v>2.21</v>
      </c>
      <c r="U11" s="19"/>
    </row>
    <row r="12" spans="1:21" ht="20.100000000000001" customHeight="1" x14ac:dyDescent="0.15">
      <c r="A12" s="27">
        <v>7</v>
      </c>
      <c r="B12" s="28" t="s">
        <v>6</v>
      </c>
      <c r="C12" s="5"/>
      <c r="D12" s="43">
        <v>3</v>
      </c>
      <c r="E12" s="5"/>
      <c r="F12" s="23"/>
      <c r="G12" s="5"/>
      <c r="H12" s="5"/>
      <c r="I12" s="5"/>
      <c r="J12" s="5"/>
      <c r="K12" s="5"/>
      <c r="L12" s="5"/>
      <c r="M12" s="9"/>
      <c r="N12" s="9"/>
      <c r="O12" s="5"/>
      <c r="P12" s="5"/>
      <c r="Q12" s="17">
        <f t="shared" si="0"/>
        <v>3</v>
      </c>
      <c r="R12" s="2" t="s">
        <v>59</v>
      </c>
      <c r="S12" s="2">
        <v>24</v>
      </c>
      <c r="T12" s="2">
        <f t="shared" si="1"/>
        <v>3.12</v>
      </c>
      <c r="U12" s="19"/>
    </row>
    <row r="13" spans="1:21" ht="20.100000000000001" customHeight="1" x14ac:dyDescent="0.15">
      <c r="A13" s="27">
        <v>8</v>
      </c>
      <c r="B13" s="28" t="s">
        <v>7</v>
      </c>
      <c r="C13" s="5"/>
      <c r="D13" s="5"/>
      <c r="E13" s="5"/>
      <c r="F13" s="5"/>
      <c r="G13" s="5"/>
      <c r="H13" s="5">
        <v>1</v>
      </c>
      <c r="I13" s="5"/>
      <c r="J13" s="5"/>
      <c r="K13" s="5"/>
      <c r="L13" s="5"/>
      <c r="M13" s="5"/>
      <c r="N13" s="5"/>
      <c r="O13" s="5"/>
      <c r="P13" s="5"/>
      <c r="Q13" s="17">
        <f>SUM(C13:P13)</f>
        <v>1</v>
      </c>
      <c r="R13" s="6"/>
      <c r="S13" s="6">
        <v>8</v>
      </c>
      <c r="T13" s="2">
        <f t="shared" si="1"/>
        <v>1.04</v>
      </c>
      <c r="U13" s="19"/>
    </row>
    <row r="14" spans="1:21" ht="20.100000000000001" customHeight="1" x14ac:dyDescent="0.15">
      <c r="A14" s="27">
        <v>9</v>
      </c>
      <c r="B14" s="28" t="s">
        <v>58</v>
      </c>
      <c r="C14" s="5"/>
      <c r="D14" s="5"/>
      <c r="E14" s="5"/>
      <c r="F14" s="5">
        <v>1</v>
      </c>
      <c r="G14" s="5"/>
      <c r="H14" s="5"/>
      <c r="I14" s="5"/>
      <c r="J14" s="5"/>
      <c r="K14" s="5"/>
      <c r="L14" s="5"/>
      <c r="M14" s="5"/>
      <c r="N14" s="5"/>
      <c r="O14" s="5"/>
      <c r="P14" s="23"/>
      <c r="Q14" s="17">
        <f t="shared" si="0"/>
        <v>1</v>
      </c>
      <c r="S14" s="2">
        <v>11</v>
      </c>
      <c r="T14" s="2">
        <f t="shared" si="1"/>
        <v>1.4300000000000002</v>
      </c>
      <c r="U14" s="19"/>
    </row>
    <row r="15" spans="1:21" ht="20.100000000000001" customHeight="1" x14ac:dyDescent="0.15">
      <c r="A15" s="27">
        <v>10</v>
      </c>
      <c r="B15" s="28" t="s">
        <v>8</v>
      </c>
      <c r="C15" s="44">
        <v>3</v>
      </c>
      <c r="D15" s="46">
        <v>2</v>
      </c>
      <c r="E15" s="5">
        <v>1</v>
      </c>
      <c r="F15" s="9"/>
      <c r="G15" s="20"/>
      <c r="H15" s="5"/>
      <c r="I15" s="5"/>
      <c r="J15" s="5"/>
      <c r="K15" s="5"/>
      <c r="L15" s="5"/>
      <c r="M15" s="5"/>
      <c r="N15" s="5"/>
      <c r="O15" s="5"/>
      <c r="P15" s="5"/>
      <c r="Q15" s="17">
        <f t="shared" si="0"/>
        <v>6</v>
      </c>
      <c r="R15" s="41" t="s">
        <v>60</v>
      </c>
      <c r="S15" s="42">
        <v>46</v>
      </c>
      <c r="T15" s="2">
        <f t="shared" si="1"/>
        <v>5.98</v>
      </c>
      <c r="U15" s="19"/>
    </row>
    <row r="16" spans="1:21" ht="20.100000000000001" customHeight="1" x14ac:dyDescent="0.15">
      <c r="A16" s="27">
        <v>11</v>
      </c>
      <c r="B16" s="28" t="s">
        <v>9</v>
      </c>
      <c r="C16" s="5">
        <v>1</v>
      </c>
      <c r="D16" s="5"/>
      <c r="E16" s="5"/>
      <c r="F16" s="20"/>
      <c r="G16" s="9">
        <v>1</v>
      </c>
      <c r="H16" s="5"/>
      <c r="I16" s="5"/>
      <c r="J16" s="5"/>
      <c r="K16" s="5"/>
      <c r="L16" s="5"/>
      <c r="M16" s="5"/>
      <c r="N16" s="5"/>
      <c r="O16" s="5"/>
      <c r="P16" s="5">
        <v>1</v>
      </c>
      <c r="Q16" s="17">
        <f t="shared" si="0"/>
        <v>3</v>
      </c>
      <c r="S16" s="2">
        <v>21</v>
      </c>
      <c r="T16" s="2">
        <f t="shared" si="1"/>
        <v>2.73</v>
      </c>
      <c r="U16" s="19"/>
    </row>
    <row r="17" spans="1:21" ht="20.100000000000001" customHeight="1" x14ac:dyDescent="0.15">
      <c r="A17" s="27">
        <v>12</v>
      </c>
      <c r="B17" s="28" t="s">
        <v>10</v>
      </c>
      <c r="C17" s="5"/>
      <c r="D17" s="5"/>
      <c r="E17" s="5"/>
      <c r="F17" s="5"/>
      <c r="G17" s="5"/>
      <c r="H17" s="5"/>
      <c r="I17" s="23"/>
      <c r="J17" s="5"/>
      <c r="K17" s="5"/>
      <c r="L17" s="5"/>
      <c r="M17" s="5"/>
      <c r="N17" s="5"/>
      <c r="O17" s="5">
        <v>1</v>
      </c>
      <c r="P17" s="5"/>
      <c r="Q17" s="17">
        <f t="shared" si="0"/>
        <v>1</v>
      </c>
      <c r="S17" s="2">
        <v>10</v>
      </c>
      <c r="T17" s="2">
        <f t="shared" si="1"/>
        <v>1.3</v>
      </c>
      <c r="U17" s="19"/>
    </row>
    <row r="18" spans="1:21" ht="20.100000000000001" customHeight="1" x14ac:dyDescent="0.15">
      <c r="A18" s="27">
        <v>13</v>
      </c>
      <c r="B18" s="28" t="s">
        <v>11</v>
      </c>
      <c r="C18" s="5">
        <v>1</v>
      </c>
      <c r="D18" s="5"/>
      <c r="E18" s="5"/>
      <c r="F18" s="5">
        <v>1</v>
      </c>
      <c r="G18" s="5"/>
      <c r="H18" s="9"/>
      <c r="I18" s="37"/>
      <c r="J18" s="9"/>
      <c r="K18" s="9"/>
      <c r="L18" s="9"/>
      <c r="M18" s="9"/>
      <c r="N18" s="5"/>
      <c r="O18" s="5"/>
      <c r="P18" s="5"/>
      <c r="Q18" s="17">
        <f t="shared" si="0"/>
        <v>2</v>
      </c>
      <c r="S18" s="2">
        <v>19</v>
      </c>
      <c r="T18" s="2">
        <f t="shared" si="1"/>
        <v>2.4700000000000002</v>
      </c>
      <c r="U18" s="19"/>
    </row>
    <row r="19" spans="1:21" ht="20.100000000000001" customHeight="1" x14ac:dyDescent="0.15">
      <c r="A19" s="27">
        <v>14</v>
      </c>
      <c r="B19" s="28" t="s">
        <v>52</v>
      </c>
      <c r="C19" s="5"/>
      <c r="D19" s="5"/>
      <c r="E19" s="5"/>
      <c r="F19" s="5"/>
      <c r="G19" s="5">
        <v>1</v>
      </c>
      <c r="H19" s="9"/>
      <c r="I19" s="9"/>
      <c r="J19" s="9"/>
      <c r="K19" s="9"/>
      <c r="L19" s="9"/>
      <c r="M19" s="9">
        <v>1</v>
      </c>
      <c r="N19" s="5"/>
      <c r="O19" s="5"/>
      <c r="P19" s="5"/>
      <c r="Q19" s="17">
        <f t="shared" si="0"/>
        <v>2</v>
      </c>
      <c r="S19" s="2">
        <v>21</v>
      </c>
      <c r="T19" s="2">
        <f t="shared" si="1"/>
        <v>2.73</v>
      </c>
      <c r="U19" s="19"/>
    </row>
    <row r="20" spans="1:21" ht="20.100000000000001" customHeight="1" x14ac:dyDescent="0.15">
      <c r="A20" s="27">
        <v>15</v>
      </c>
      <c r="B20" s="28" t="s">
        <v>53</v>
      </c>
      <c r="C20" s="5"/>
      <c r="D20" s="5"/>
      <c r="E20" s="5"/>
      <c r="F20" s="5"/>
      <c r="G20" s="5"/>
      <c r="H20" s="9"/>
      <c r="I20" s="9"/>
      <c r="J20" s="9">
        <v>1</v>
      </c>
      <c r="K20" s="9"/>
      <c r="L20" s="9"/>
      <c r="M20" s="9"/>
      <c r="N20" s="5">
        <v>1</v>
      </c>
      <c r="O20" s="5"/>
      <c r="P20" s="5">
        <v>1</v>
      </c>
      <c r="Q20" s="17">
        <f t="shared" si="0"/>
        <v>3</v>
      </c>
      <c r="S20" s="2">
        <v>26</v>
      </c>
      <c r="T20" s="2">
        <f t="shared" si="1"/>
        <v>3.38</v>
      </c>
      <c r="U20" s="19"/>
    </row>
    <row r="21" spans="1:21" ht="20.100000000000001" customHeight="1" x14ac:dyDescent="0.15">
      <c r="A21" s="27">
        <v>16</v>
      </c>
      <c r="B21" s="28" t="s">
        <v>54</v>
      </c>
      <c r="C21" s="5">
        <v>1</v>
      </c>
      <c r="D21" s="5"/>
      <c r="E21" s="5"/>
      <c r="F21" s="5"/>
      <c r="G21" s="5"/>
      <c r="H21" s="5"/>
      <c r="I21" s="9"/>
      <c r="J21" s="9"/>
      <c r="K21" s="9">
        <v>1</v>
      </c>
      <c r="L21" s="9"/>
      <c r="M21" s="9"/>
      <c r="N21" s="20"/>
      <c r="O21" s="5"/>
      <c r="P21" s="5">
        <v>1</v>
      </c>
      <c r="Q21" s="17">
        <f t="shared" si="0"/>
        <v>3</v>
      </c>
      <c r="R21" s="6"/>
      <c r="S21" s="6">
        <v>25</v>
      </c>
      <c r="T21" s="2">
        <f t="shared" si="1"/>
        <v>3.25</v>
      </c>
      <c r="U21" s="19"/>
    </row>
    <row r="22" spans="1:21" ht="20.100000000000001" customHeight="1" x14ac:dyDescent="0.15">
      <c r="A22" s="27">
        <v>17</v>
      </c>
      <c r="B22" s="28" t="s">
        <v>56</v>
      </c>
      <c r="C22" s="5"/>
      <c r="D22" s="5"/>
      <c r="E22" s="5"/>
      <c r="F22" s="5"/>
      <c r="G22" s="5"/>
      <c r="H22" s="5"/>
      <c r="I22" s="9">
        <v>1</v>
      </c>
      <c r="J22" s="9"/>
      <c r="K22" s="9"/>
      <c r="L22" s="9"/>
      <c r="M22" s="20"/>
      <c r="N22" s="20"/>
      <c r="O22" s="5"/>
      <c r="P22" s="5"/>
      <c r="Q22" s="17">
        <f t="shared" si="0"/>
        <v>1</v>
      </c>
      <c r="R22" s="6"/>
      <c r="S22" s="6">
        <v>10</v>
      </c>
      <c r="T22" s="2">
        <f t="shared" si="1"/>
        <v>1.3</v>
      </c>
      <c r="U22" s="19"/>
    </row>
    <row r="23" spans="1:21" ht="20.100000000000001" customHeight="1" x14ac:dyDescent="0.15">
      <c r="A23" s="27">
        <v>18</v>
      </c>
      <c r="B23" s="28" t="s">
        <v>57</v>
      </c>
      <c r="C23" s="5"/>
      <c r="D23" s="5"/>
      <c r="E23" s="5"/>
      <c r="F23" s="5">
        <v>1</v>
      </c>
      <c r="G23" s="5"/>
      <c r="H23" s="5"/>
      <c r="I23" s="5"/>
      <c r="J23" s="5"/>
      <c r="K23" s="20"/>
      <c r="L23" s="20">
        <v>1</v>
      </c>
      <c r="M23" s="20"/>
      <c r="N23" s="5"/>
      <c r="O23" s="5"/>
      <c r="P23" s="5"/>
      <c r="Q23" s="17">
        <f t="shared" si="0"/>
        <v>2</v>
      </c>
      <c r="S23" s="2">
        <v>9</v>
      </c>
      <c r="T23" s="2">
        <f t="shared" si="1"/>
        <v>1.17</v>
      </c>
    </row>
    <row r="24" spans="1:21" ht="20.100000000000001" customHeight="1" x14ac:dyDescent="0.15">
      <c r="A24" s="27">
        <v>19</v>
      </c>
      <c r="B24" s="28" t="s">
        <v>12</v>
      </c>
      <c r="C24" s="5"/>
      <c r="D24" s="5">
        <v>1</v>
      </c>
      <c r="E24" s="5"/>
      <c r="F24" s="5"/>
      <c r="G24" s="5"/>
      <c r="H24" s="5"/>
      <c r="I24" s="5"/>
      <c r="J24" s="5">
        <v>1</v>
      </c>
      <c r="K24" s="5">
        <v>1</v>
      </c>
      <c r="L24" s="5"/>
      <c r="M24" s="5"/>
      <c r="N24" s="5">
        <v>1</v>
      </c>
      <c r="O24" s="5"/>
      <c r="P24" s="5"/>
      <c r="Q24" s="17">
        <f t="shared" si="0"/>
        <v>4</v>
      </c>
      <c r="R24" s="6"/>
      <c r="S24" s="6">
        <v>32</v>
      </c>
      <c r="T24" s="2">
        <f t="shared" si="1"/>
        <v>4.16</v>
      </c>
      <c r="U24" s="1"/>
    </row>
    <row r="25" spans="1:21" ht="20.100000000000001" customHeight="1" x14ac:dyDescent="0.15">
      <c r="A25" s="27">
        <v>20</v>
      </c>
      <c r="B25" s="28" t="s">
        <v>13</v>
      </c>
      <c r="C25" s="5">
        <v>1</v>
      </c>
      <c r="D25" s="5"/>
      <c r="E25" s="5"/>
      <c r="F25" s="5"/>
      <c r="G25" s="5">
        <v>1</v>
      </c>
      <c r="H25" s="38"/>
      <c r="I25" s="5"/>
      <c r="J25" s="5">
        <v>1</v>
      </c>
      <c r="K25" s="5"/>
      <c r="L25" s="5"/>
      <c r="M25" s="5"/>
      <c r="N25" s="5"/>
      <c r="O25" s="5"/>
      <c r="P25" s="5"/>
      <c r="Q25" s="17">
        <f t="shared" si="0"/>
        <v>3</v>
      </c>
      <c r="S25" s="2">
        <v>27</v>
      </c>
      <c r="T25" s="2">
        <f t="shared" si="1"/>
        <v>3.5100000000000002</v>
      </c>
      <c r="U25" s="19"/>
    </row>
    <row r="26" spans="1:21" ht="20.100000000000001" customHeight="1" x14ac:dyDescent="0.15">
      <c r="A26" s="27">
        <v>21</v>
      </c>
      <c r="B26" s="28" t="s">
        <v>14</v>
      </c>
      <c r="C26" s="5"/>
      <c r="D26" s="5"/>
      <c r="E26" s="5"/>
      <c r="F26" s="5"/>
      <c r="G26" s="5"/>
      <c r="H26" s="23"/>
      <c r="I26" s="5">
        <v>1</v>
      </c>
      <c r="J26" s="5"/>
      <c r="K26" s="5"/>
      <c r="L26" s="5"/>
      <c r="M26" s="5">
        <v>1</v>
      </c>
      <c r="N26" s="5"/>
      <c r="O26" s="5">
        <v>1</v>
      </c>
      <c r="P26" s="5"/>
      <c r="Q26" s="17">
        <f t="shared" si="0"/>
        <v>3</v>
      </c>
      <c r="S26" s="2">
        <v>21</v>
      </c>
      <c r="T26" s="2">
        <f t="shared" si="1"/>
        <v>2.73</v>
      </c>
      <c r="U26" s="19"/>
    </row>
    <row r="27" spans="1:21" ht="20.100000000000001" customHeight="1" x14ac:dyDescent="0.15">
      <c r="A27" s="27">
        <v>22</v>
      </c>
      <c r="B27" s="28" t="s">
        <v>15</v>
      </c>
      <c r="C27" s="5"/>
      <c r="D27" s="5"/>
      <c r="E27" s="5">
        <v>1</v>
      </c>
      <c r="F27" s="5"/>
      <c r="G27" s="5"/>
      <c r="H27" s="5"/>
      <c r="I27" s="5">
        <v>1</v>
      </c>
      <c r="J27" s="5"/>
      <c r="K27" s="5"/>
      <c r="L27" s="5"/>
      <c r="M27" s="20"/>
      <c r="N27" s="20">
        <v>1</v>
      </c>
      <c r="O27" s="20"/>
      <c r="P27" s="5"/>
      <c r="Q27" s="17">
        <f t="shared" si="0"/>
        <v>3</v>
      </c>
      <c r="S27" s="2">
        <v>24</v>
      </c>
      <c r="T27" s="2">
        <f t="shared" si="1"/>
        <v>3.12</v>
      </c>
      <c r="U27" s="19"/>
    </row>
    <row r="28" spans="1:21" ht="20.100000000000001" customHeight="1" x14ac:dyDescent="0.15">
      <c r="A28" s="27">
        <v>23</v>
      </c>
      <c r="B28" s="28" t="s">
        <v>16</v>
      </c>
      <c r="C28" s="5"/>
      <c r="D28" s="5"/>
      <c r="E28" s="5"/>
      <c r="F28" s="5">
        <v>1</v>
      </c>
      <c r="G28" s="5"/>
      <c r="H28" s="5"/>
      <c r="I28" s="5"/>
      <c r="J28" s="5"/>
      <c r="K28" s="5"/>
      <c r="L28" s="5"/>
      <c r="M28" s="5"/>
      <c r="N28" s="5"/>
      <c r="O28" s="5"/>
      <c r="P28" s="5">
        <v>1</v>
      </c>
      <c r="Q28" s="17">
        <f t="shared" si="0"/>
        <v>2</v>
      </c>
      <c r="S28" s="2">
        <v>15</v>
      </c>
      <c r="T28" s="2">
        <f t="shared" si="1"/>
        <v>1.9500000000000002</v>
      </c>
      <c r="U28" s="19"/>
    </row>
    <row r="29" spans="1:21" ht="20.100000000000001" customHeight="1" x14ac:dyDescent="0.15">
      <c r="A29" s="27">
        <v>24</v>
      </c>
      <c r="B29" s="28" t="s">
        <v>17</v>
      </c>
      <c r="C29" s="5"/>
      <c r="D29" s="5">
        <v>1</v>
      </c>
      <c r="E29" s="5"/>
      <c r="F29" s="5"/>
      <c r="G29" s="5"/>
      <c r="H29" s="5"/>
      <c r="I29" s="5"/>
      <c r="J29" s="5"/>
      <c r="K29" s="44">
        <v>3</v>
      </c>
      <c r="L29" s="45">
        <v>2</v>
      </c>
      <c r="M29" s="10"/>
      <c r="N29" s="10">
        <v>1</v>
      </c>
      <c r="O29" s="5"/>
      <c r="P29" s="5"/>
      <c r="Q29" s="17">
        <f t="shared" si="0"/>
        <v>7</v>
      </c>
      <c r="R29" s="6" t="s">
        <v>60</v>
      </c>
      <c r="S29" s="6">
        <v>54</v>
      </c>
      <c r="T29" s="2">
        <f t="shared" si="1"/>
        <v>7.0200000000000005</v>
      </c>
      <c r="U29" s="19"/>
    </row>
    <row r="30" spans="1:21" ht="20.100000000000001" customHeight="1" x14ac:dyDescent="0.15">
      <c r="A30" s="27">
        <v>25</v>
      </c>
      <c r="B30" s="28" t="s">
        <v>18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</v>
      </c>
      <c r="P30" s="5"/>
      <c r="Q30" s="17">
        <f t="shared" si="0"/>
        <v>1</v>
      </c>
      <c r="S30" s="2">
        <v>13</v>
      </c>
      <c r="T30" s="2">
        <f t="shared" si="1"/>
        <v>1.69</v>
      </c>
      <c r="U30" s="19"/>
    </row>
    <row r="31" spans="1:21" ht="20.100000000000001" customHeight="1" x14ac:dyDescent="0.15">
      <c r="A31" s="27">
        <v>26</v>
      </c>
      <c r="B31" s="28" t="s">
        <v>19</v>
      </c>
      <c r="C31" s="5"/>
      <c r="D31" s="5"/>
      <c r="E31" s="5"/>
      <c r="F31" s="5"/>
      <c r="G31" s="5"/>
      <c r="H31" s="5">
        <v>1</v>
      </c>
      <c r="I31" s="5"/>
      <c r="J31" s="5"/>
      <c r="K31" s="5"/>
      <c r="L31" s="5">
        <v>1</v>
      </c>
      <c r="M31" s="5"/>
      <c r="N31" s="5"/>
      <c r="O31" s="5"/>
      <c r="P31" s="5"/>
      <c r="Q31" s="17">
        <f t="shared" si="0"/>
        <v>2</v>
      </c>
      <c r="S31" s="2">
        <v>18</v>
      </c>
      <c r="T31" s="2">
        <f t="shared" si="1"/>
        <v>2.34</v>
      </c>
      <c r="U31" s="19"/>
    </row>
    <row r="32" spans="1:21" ht="20.100000000000001" customHeight="1" x14ac:dyDescent="0.15">
      <c r="A32" s="27">
        <v>27</v>
      </c>
      <c r="B32" s="28" t="s">
        <v>20</v>
      </c>
      <c r="C32" s="5"/>
      <c r="D32" s="5"/>
      <c r="E32" s="5"/>
      <c r="F32" s="5"/>
      <c r="G32" s="23"/>
      <c r="H32" s="5"/>
      <c r="I32" s="5">
        <v>1</v>
      </c>
      <c r="J32" s="5"/>
      <c r="K32" s="5"/>
      <c r="L32" s="5"/>
      <c r="M32" s="5">
        <v>1</v>
      </c>
      <c r="N32" s="5"/>
      <c r="O32" s="5">
        <v>1</v>
      </c>
      <c r="P32" s="5"/>
      <c r="Q32" s="17">
        <f t="shared" si="0"/>
        <v>3</v>
      </c>
      <c r="S32" s="2">
        <v>17</v>
      </c>
      <c r="T32" s="2">
        <f t="shared" si="1"/>
        <v>2.21</v>
      </c>
      <c r="U32" s="19"/>
    </row>
    <row r="33" spans="1:21" ht="20.100000000000001" customHeight="1" x14ac:dyDescent="0.15">
      <c r="A33" s="27">
        <v>28</v>
      </c>
      <c r="B33" s="28" t="s">
        <v>21</v>
      </c>
      <c r="C33" s="5"/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7">
        <f t="shared" si="0"/>
        <v>1</v>
      </c>
      <c r="S33" s="2">
        <v>15</v>
      </c>
      <c r="T33" s="2">
        <f t="shared" si="1"/>
        <v>1.9500000000000002</v>
      </c>
      <c r="U33" s="19"/>
    </row>
    <row r="34" spans="1:21" ht="20.100000000000001" customHeight="1" x14ac:dyDescent="0.15">
      <c r="A34" s="27">
        <v>29</v>
      </c>
      <c r="B34" s="28" t="s">
        <v>22</v>
      </c>
      <c r="C34" s="5"/>
      <c r="D34" s="5"/>
      <c r="E34" s="5"/>
      <c r="F34" s="5">
        <v>1</v>
      </c>
      <c r="G34" s="5"/>
      <c r="H34" s="5">
        <v>1</v>
      </c>
      <c r="I34" s="5"/>
      <c r="J34" s="5"/>
      <c r="K34" s="5"/>
      <c r="L34" s="5"/>
      <c r="M34" s="5">
        <v>1</v>
      </c>
      <c r="N34" s="5"/>
      <c r="O34" s="5"/>
      <c r="P34" s="5"/>
      <c r="Q34" s="17">
        <f t="shared" si="0"/>
        <v>3</v>
      </c>
      <c r="S34" s="2">
        <v>20</v>
      </c>
      <c r="T34" s="2">
        <f t="shared" si="1"/>
        <v>2.6</v>
      </c>
      <c r="U34" s="19"/>
    </row>
    <row r="35" spans="1:21" ht="20.100000000000001" customHeight="1" x14ac:dyDescent="0.15">
      <c r="A35" s="27">
        <v>30</v>
      </c>
      <c r="B35" s="28" t="s">
        <v>23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  <c r="P35" s="5"/>
      <c r="Q35" s="17">
        <f t="shared" si="0"/>
        <v>0</v>
      </c>
      <c r="S35" s="2">
        <v>4</v>
      </c>
      <c r="T35" s="2">
        <f t="shared" si="1"/>
        <v>0.52</v>
      </c>
      <c r="U35" s="19"/>
    </row>
    <row r="36" spans="1:21" ht="20.100000000000001" customHeight="1" x14ac:dyDescent="0.15">
      <c r="A36" s="27">
        <v>31</v>
      </c>
      <c r="B36" s="28" t="s">
        <v>24</v>
      </c>
      <c r="C36" s="9"/>
      <c r="D36" s="11"/>
      <c r="E36" s="20"/>
      <c r="F36" s="5"/>
      <c r="G36" s="5"/>
      <c r="H36" s="5"/>
      <c r="I36" s="5"/>
      <c r="J36" s="5"/>
      <c r="K36" s="5">
        <v>2</v>
      </c>
      <c r="L36" s="43">
        <v>2</v>
      </c>
      <c r="M36" s="38"/>
      <c r="N36" s="5"/>
      <c r="O36" s="5"/>
      <c r="P36" s="5"/>
      <c r="Q36" s="17">
        <f t="shared" si="0"/>
        <v>4</v>
      </c>
      <c r="R36" s="2" t="s">
        <v>59</v>
      </c>
      <c r="S36" s="2">
        <v>35</v>
      </c>
      <c r="T36" s="2">
        <f t="shared" si="1"/>
        <v>4.55</v>
      </c>
      <c r="U36" s="19"/>
    </row>
    <row r="37" spans="1:21" ht="20.100000000000001" customHeight="1" x14ac:dyDescent="0.15">
      <c r="A37" s="27">
        <v>32</v>
      </c>
      <c r="B37" s="28" t="s">
        <v>25</v>
      </c>
      <c r="C37" s="5"/>
      <c r="D37" s="5"/>
      <c r="E37" s="5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>
        <f t="shared" si="0"/>
        <v>1</v>
      </c>
      <c r="S37" s="2">
        <v>12</v>
      </c>
      <c r="T37" s="2">
        <f t="shared" si="1"/>
        <v>1.56</v>
      </c>
      <c r="U37" s="19"/>
    </row>
    <row r="38" spans="1:21" ht="20.100000000000001" customHeight="1" x14ac:dyDescent="0.15">
      <c r="A38" s="27">
        <v>33</v>
      </c>
      <c r="B38" s="28" t="s">
        <v>26</v>
      </c>
      <c r="C38" s="5"/>
      <c r="D38" s="5"/>
      <c r="E38" s="5"/>
      <c r="F38" s="5"/>
      <c r="G38" s="5">
        <v>1</v>
      </c>
      <c r="H38" s="5"/>
      <c r="I38" s="5"/>
      <c r="J38" s="5"/>
      <c r="K38" s="5"/>
      <c r="L38" s="5"/>
      <c r="M38" s="5"/>
      <c r="N38" s="5"/>
      <c r="O38" s="5"/>
      <c r="P38" s="5"/>
      <c r="Q38" s="17">
        <f t="shared" si="0"/>
        <v>1</v>
      </c>
      <c r="S38" s="2">
        <v>13</v>
      </c>
      <c r="T38" s="2">
        <f t="shared" si="1"/>
        <v>1.69</v>
      </c>
      <c r="U38" s="19"/>
    </row>
    <row r="39" spans="1:21" ht="20.100000000000001" customHeight="1" x14ac:dyDescent="0.15">
      <c r="A39" s="27">
        <v>34</v>
      </c>
      <c r="B39" s="28" t="s">
        <v>27</v>
      </c>
      <c r="C39" s="5"/>
      <c r="D39" s="5"/>
      <c r="E39" s="5"/>
      <c r="F39" s="5"/>
      <c r="G39" s="5"/>
      <c r="H39" s="5">
        <v>1</v>
      </c>
      <c r="I39" s="5"/>
      <c r="J39" s="5">
        <v>1</v>
      </c>
      <c r="K39" s="5"/>
      <c r="L39" s="5"/>
      <c r="M39" s="5"/>
      <c r="N39" s="5"/>
      <c r="O39" s="5">
        <v>1</v>
      </c>
      <c r="P39" s="5"/>
      <c r="Q39" s="17">
        <f t="shared" si="0"/>
        <v>3</v>
      </c>
      <c r="S39" s="2">
        <v>20</v>
      </c>
      <c r="T39" s="2">
        <f t="shared" si="1"/>
        <v>2.6</v>
      </c>
      <c r="U39" s="19"/>
    </row>
    <row r="40" spans="1:21" ht="20.100000000000001" customHeight="1" x14ac:dyDescent="0.15">
      <c r="A40" s="27">
        <v>35</v>
      </c>
      <c r="B40" s="28" t="s">
        <v>28</v>
      </c>
      <c r="C40" s="5"/>
      <c r="D40" s="5"/>
      <c r="E40" s="5">
        <v>1</v>
      </c>
      <c r="F40" s="5"/>
      <c r="G40" s="5">
        <v>1</v>
      </c>
      <c r="H40" s="5"/>
      <c r="I40" s="5"/>
      <c r="J40" s="5">
        <v>1</v>
      </c>
      <c r="K40" s="5"/>
      <c r="L40" s="5"/>
      <c r="M40" s="23">
        <v>1</v>
      </c>
      <c r="N40" s="5"/>
      <c r="O40" s="5"/>
      <c r="P40" s="5"/>
      <c r="Q40" s="17">
        <f t="shared" si="0"/>
        <v>4</v>
      </c>
      <c r="S40" s="2">
        <v>31</v>
      </c>
      <c r="T40" s="2">
        <f t="shared" si="1"/>
        <v>4.03</v>
      </c>
      <c r="U40" s="19"/>
    </row>
    <row r="41" spans="1:21" ht="20.100000000000001" customHeight="1" x14ac:dyDescent="0.15">
      <c r="A41" s="27">
        <v>36</v>
      </c>
      <c r="B41" s="28" t="s">
        <v>29</v>
      </c>
      <c r="C41" s="20"/>
      <c r="D41" s="5"/>
      <c r="E41" s="5"/>
      <c r="F41" s="5"/>
      <c r="G41" s="5"/>
      <c r="H41" s="5">
        <v>1</v>
      </c>
      <c r="I41" s="5"/>
      <c r="J41" s="5"/>
      <c r="K41" s="5"/>
      <c r="L41" s="5"/>
      <c r="M41" s="5"/>
      <c r="N41" s="5"/>
      <c r="O41" s="5"/>
      <c r="P41" s="5">
        <v>1</v>
      </c>
      <c r="Q41" s="17">
        <f t="shared" si="0"/>
        <v>2</v>
      </c>
      <c r="S41" s="2">
        <v>18</v>
      </c>
      <c r="T41" s="2">
        <f t="shared" si="1"/>
        <v>2.34</v>
      </c>
      <c r="U41" s="19"/>
    </row>
    <row r="42" spans="1:21" ht="20.100000000000001" customHeight="1" x14ac:dyDescent="0.15">
      <c r="A42" s="27">
        <v>37</v>
      </c>
      <c r="B42" s="28" t="s">
        <v>30</v>
      </c>
      <c r="C42" s="5"/>
      <c r="D42" s="5"/>
      <c r="E42" s="5"/>
      <c r="F42" s="5">
        <v>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17">
        <f t="shared" si="0"/>
        <v>1</v>
      </c>
      <c r="S42" s="2">
        <v>16</v>
      </c>
      <c r="T42" s="2">
        <f t="shared" si="1"/>
        <v>2.08</v>
      </c>
      <c r="U42" s="19"/>
    </row>
    <row r="43" spans="1:21" ht="20.100000000000001" customHeight="1" x14ac:dyDescent="0.15">
      <c r="A43" s="27">
        <v>38</v>
      </c>
      <c r="B43" s="28" t="s">
        <v>31</v>
      </c>
      <c r="C43" s="5"/>
      <c r="D43" s="20">
        <v>1</v>
      </c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7">
        <f t="shared" si="0"/>
        <v>1</v>
      </c>
      <c r="S43" s="2">
        <v>7</v>
      </c>
      <c r="T43" s="2">
        <f t="shared" si="1"/>
        <v>0.91</v>
      </c>
      <c r="U43" s="19"/>
    </row>
    <row r="44" spans="1:21" ht="20.100000000000001" customHeight="1" x14ac:dyDescent="0.15">
      <c r="A44" s="27">
        <v>39</v>
      </c>
      <c r="B44" s="28" t="s">
        <v>32</v>
      </c>
      <c r="C44" s="5"/>
      <c r="D44" s="5"/>
      <c r="E44" s="5"/>
      <c r="F44" s="5"/>
      <c r="G44" s="5"/>
      <c r="H44" s="5"/>
      <c r="I44" s="5">
        <v>1</v>
      </c>
      <c r="J44" s="5"/>
      <c r="K44" s="5"/>
      <c r="L44" s="5"/>
      <c r="M44" s="5"/>
      <c r="N44" s="5"/>
      <c r="O44" s="5"/>
      <c r="P44" s="5"/>
      <c r="Q44" s="17">
        <f t="shared" si="0"/>
        <v>1</v>
      </c>
      <c r="S44" s="2">
        <v>11</v>
      </c>
      <c r="T44" s="2">
        <f t="shared" si="1"/>
        <v>1.4300000000000002</v>
      </c>
      <c r="U44" s="19"/>
    </row>
    <row r="45" spans="1:21" ht="20.100000000000001" customHeight="1" thickBot="1" x14ac:dyDescent="0.2">
      <c r="A45" s="36"/>
      <c r="B45" s="30" t="s">
        <v>39</v>
      </c>
      <c r="C45" s="16">
        <f t="shared" ref="C45:P45" si="2">SUM(C6:C44)</f>
        <v>7</v>
      </c>
      <c r="D45" s="16">
        <f t="shared" si="2"/>
        <v>10</v>
      </c>
      <c r="E45" s="16">
        <f t="shared" si="2"/>
        <v>6</v>
      </c>
      <c r="F45" s="16">
        <f t="shared" si="2"/>
        <v>7</v>
      </c>
      <c r="G45" s="16">
        <f t="shared" si="2"/>
        <v>6</v>
      </c>
      <c r="H45" s="48">
        <f t="shared" si="2"/>
        <v>7</v>
      </c>
      <c r="I45" s="48">
        <f t="shared" si="2"/>
        <v>7</v>
      </c>
      <c r="J45" s="48">
        <f t="shared" si="2"/>
        <v>7</v>
      </c>
      <c r="K45" s="16">
        <f t="shared" si="2"/>
        <v>7</v>
      </c>
      <c r="L45" s="16">
        <f t="shared" si="2"/>
        <v>9</v>
      </c>
      <c r="M45" s="16">
        <f t="shared" si="2"/>
        <v>7</v>
      </c>
      <c r="N45" s="16">
        <f t="shared" si="2"/>
        <v>6</v>
      </c>
      <c r="O45" s="16">
        <f t="shared" si="2"/>
        <v>7</v>
      </c>
      <c r="P45" s="16">
        <f t="shared" si="2"/>
        <v>6</v>
      </c>
      <c r="Q45" s="47">
        <f t="shared" si="0"/>
        <v>99</v>
      </c>
      <c r="R45" s="31"/>
      <c r="S45" s="31">
        <f>SUM(S6:S44)</f>
        <v>818</v>
      </c>
      <c r="T45" s="2">
        <f t="shared" si="1"/>
        <v>106.34</v>
      </c>
      <c r="U45" s="1"/>
    </row>
    <row r="46" spans="1:21" x14ac:dyDescent="0.15">
      <c r="A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1" x14ac:dyDescent="0.15">
      <c r="A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1" x14ac:dyDescent="0.15">
      <c r="A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15">
      <c r="A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15">
      <c r="A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15">
      <c r="A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15">
      <c r="A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15">
      <c r="A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15">
      <c r="A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15">
      <c r="A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15">
      <c r="A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15">
      <c r="A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15">
      <c r="A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15">
      <c r="A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15">
      <c r="A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15">
      <c r="A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15">
      <c r="A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15">
      <c r="A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15">
      <c r="A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15">
      <c r="A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15">
      <c r="A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15">
      <c r="A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15">
      <c r="A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15">
      <c r="A74" s="6"/>
    </row>
    <row r="75" spans="1:17" x14ac:dyDescent="0.15">
      <c r="A75" s="2"/>
    </row>
    <row r="76" spans="1:17" x14ac:dyDescent="0.15">
      <c r="A76" s="2"/>
    </row>
    <row r="77" spans="1:17" x14ac:dyDescent="0.15">
      <c r="A77" s="2"/>
    </row>
    <row r="78" spans="1:17" x14ac:dyDescent="0.15">
      <c r="A78" s="2"/>
    </row>
    <row r="79" spans="1:17" x14ac:dyDescent="0.15">
      <c r="A79" s="2"/>
    </row>
    <row r="80" spans="1:17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</sheetData>
  <mergeCells count="1">
    <mergeCell ref="A1:Q1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2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zoomScaleNormal="100" workbookViewId="0">
      <selection activeCell="E16" sqref="E16"/>
    </sheetView>
  </sheetViews>
  <sheetFormatPr defaultRowHeight="13.5" x14ac:dyDescent="0.15"/>
  <cols>
    <col min="1" max="1" width="2.625" customWidth="1"/>
    <col min="2" max="2" width="10.75" style="2" customWidth="1"/>
    <col min="3" max="17" width="4.75" customWidth="1"/>
    <col min="18" max="18" width="8.25" style="2" customWidth="1"/>
    <col min="19" max="19" width="3.25" customWidth="1"/>
  </cols>
  <sheetData>
    <row r="1" spans="1:19" ht="21.75" customHeight="1" x14ac:dyDescent="0.15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9" ht="14.25" thickBot="1" x14ac:dyDescent="0.2">
      <c r="R2" s="6"/>
    </row>
    <row r="3" spans="1:19" s="2" customFormat="1" ht="20.100000000000001" customHeight="1" x14ac:dyDescent="0.15">
      <c r="A3" s="24" t="s">
        <v>37</v>
      </c>
      <c r="B3" s="12" t="s">
        <v>36</v>
      </c>
      <c r="C3" s="3" t="s">
        <v>40</v>
      </c>
      <c r="D3" s="3" t="s">
        <v>34</v>
      </c>
      <c r="E3" s="3" t="s">
        <v>35</v>
      </c>
      <c r="F3" s="3" t="s">
        <v>46</v>
      </c>
      <c r="G3" s="3" t="s">
        <v>47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48</v>
      </c>
      <c r="N3" s="3" t="s">
        <v>49</v>
      </c>
      <c r="O3" s="3" t="s">
        <v>50</v>
      </c>
      <c r="P3" s="3" t="s">
        <v>51</v>
      </c>
      <c r="Q3" s="13" t="s">
        <v>33</v>
      </c>
      <c r="R3" s="6"/>
      <c r="S3" s="6"/>
    </row>
    <row r="4" spans="1:19" ht="21.75" customHeight="1" x14ac:dyDescent="0.15">
      <c r="A4" s="25"/>
      <c r="B4" s="21" t="s">
        <v>38</v>
      </c>
      <c r="C4" s="22">
        <v>7</v>
      </c>
      <c r="D4" s="22">
        <v>7</v>
      </c>
      <c r="E4" s="22">
        <v>10</v>
      </c>
      <c r="F4" s="22">
        <v>7</v>
      </c>
      <c r="G4" s="22">
        <v>6</v>
      </c>
      <c r="H4" s="22">
        <v>7</v>
      </c>
      <c r="I4" s="22">
        <v>7</v>
      </c>
      <c r="J4" s="22">
        <v>7</v>
      </c>
      <c r="K4" s="22">
        <v>7</v>
      </c>
      <c r="L4" s="22">
        <v>6</v>
      </c>
      <c r="M4" s="22">
        <v>10</v>
      </c>
      <c r="N4" s="22">
        <v>6</v>
      </c>
      <c r="O4" s="22">
        <v>8</v>
      </c>
      <c r="P4" s="22">
        <v>6</v>
      </c>
      <c r="Q4" s="14">
        <f>SUM(C4:P4)</f>
        <v>101</v>
      </c>
      <c r="S4" s="1"/>
    </row>
    <row r="5" spans="1:19" ht="21.75" customHeight="1" x14ac:dyDescent="0.15">
      <c r="A5" s="35"/>
      <c r="B5" s="2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7">
        <f>SUM(Q6:Q44)</f>
        <v>101</v>
      </c>
      <c r="S5" s="1"/>
    </row>
    <row r="6" spans="1:19" ht="20.100000000000001" customHeight="1" x14ac:dyDescent="0.15">
      <c r="A6" s="26">
        <v>1</v>
      </c>
      <c r="B6" s="29" t="s">
        <v>0</v>
      </c>
      <c r="C6" s="4">
        <v>1</v>
      </c>
      <c r="D6" s="4"/>
      <c r="E6" s="4"/>
      <c r="F6" s="4">
        <v>1</v>
      </c>
      <c r="G6" s="4"/>
      <c r="H6" s="4">
        <v>1</v>
      </c>
      <c r="I6" s="4"/>
      <c r="J6" s="4">
        <v>1</v>
      </c>
      <c r="K6" s="4">
        <v>1</v>
      </c>
      <c r="L6" s="4"/>
      <c r="M6" s="4"/>
      <c r="N6" s="4">
        <v>1</v>
      </c>
      <c r="O6" s="4"/>
      <c r="P6" s="4">
        <v>1</v>
      </c>
      <c r="Q6" s="17">
        <f>SUM(C6:P6)</f>
        <v>7</v>
      </c>
      <c r="S6" s="1">
        <v>7</v>
      </c>
    </row>
    <row r="7" spans="1:19" ht="20.100000000000001" customHeight="1" x14ac:dyDescent="0.15">
      <c r="A7" s="27">
        <v>2</v>
      </c>
      <c r="B7" s="28" t="s">
        <v>1</v>
      </c>
      <c r="C7" s="5"/>
      <c r="D7" s="5"/>
      <c r="E7" s="5">
        <v>1</v>
      </c>
      <c r="F7" s="5"/>
      <c r="G7" s="5"/>
      <c r="H7" s="5"/>
      <c r="I7" s="5"/>
      <c r="J7" s="5">
        <v>1</v>
      </c>
      <c r="K7" s="5"/>
      <c r="L7" s="5"/>
      <c r="M7" s="5">
        <v>1</v>
      </c>
      <c r="N7" s="5"/>
      <c r="O7" s="5"/>
      <c r="P7" s="5"/>
      <c r="Q7" s="17">
        <f t="shared" ref="Q7:Q45" si="0">SUM(C7:P7)</f>
        <v>3</v>
      </c>
      <c r="S7" s="1">
        <v>2</v>
      </c>
    </row>
    <row r="8" spans="1:19" ht="20.100000000000001" customHeight="1" x14ac:dyDescent="0.15">
      <c r="A8" s="27">
        <v>3</v>
      </c>
      <c r="B8" s="28" t="s">
        <v>2</v>
      </c>
      <c r="C8" s="5"/>
      <c r="D8" s="5"/>
      <c r="E8" s="5"/>
      <c r="F8" s="5">
        <v>1</v>
      </c>
      <c r="G8" s="5">
        <v>1</v>
      </c>
      <c r="H8" s="9"/>
      <c r="I8" s="8"/>
      <c r="J8" s="18">
        <v>1</v>
      </c>
      <c r="K8" s="5"/>
      <c r="L8" s="5"/>
      <c r="M8" s="5"/>
      <c r="N8" s="5">
        <v>1</v>
      </c>
      <c r="O8" s="23"/>
      <c r="P8" s="5"/>
      <c r="Q8" s="17">
        <f t="shared" si="0"/>
        <v>4</v>
      </c>
      <c r="S8" s="1">
        <v>4</v>
      </c>
    </row>
    <row r="9" spans="1:19" ht="20.100000000000001" customHeight="1" x14ac:dyDescent="0.15">
      <c r="A9" s="27">
        <v>4</v>
      </c>
      <c r="B9" s="28" t="s">
        <v>3</v>
      </c>
      <c r="C9" s="5"/>
      <c r="D9" s="5"/>
      <c r="E9" s="5"/>
      <c r="F9" s="5"/>
      <c r="G9" s="5">
        <v>1</v>
      </c>
      <c r="H9" s="5"/>
      <c r="I9" s="5"/>
      <c r="J9" s="5"/>
      <c r="K9" s="5"/>
      <c r="L9" s="5"/>
      <c r="M9" s="9"/>
      <c r="N9" s="9"/>
      <c r="O9" s="5"/>
      <c r="P9" s="23">
        <v>1</v>
      </c>
      <c r="Q9" s="17">
        <f t="shared" si="0"/>
        <v>2</v>
      </c>
      <c r="S9" s="19">
        <v>3</v>
      </c>
    </row>
    <row r="10" spans="1:19" ht="20.100000000000001" customHeight="1" x14ac:dyDescent="0.15">
      <c r="A10" s="27">
        <v>5</v>
      </c>
      <c r="B10" s="28" t="s">
        <v>4</v>
      </c>
      <c r="C10" s="5"/>
      <c r="D10" s="5"/>
      <c r="F10" s="5">
        <v>1</v>
      </c>
      <c r="G10" s="5"/>
      <c r="H10" s="20"/>
      <c r="I10" s="8"/>
      <c r="J10" s="9"/>
      <c r="K10" s="5"/>
      <c r="L10" s="5"/>
      <c r="M10" s="5">
        <v>1</v>
      </c>
      <c r="N10" s="5"/>
      <c r="O10" s="23"/>
      <c r="P10" s="38"/>
      <c r="Q10" s="17">
        <f t="shared" si="0"/>
        <v>2</v>
      </c>
      <c r="S10" s="19">
        <v>2</v>
      </c>
    </row>
    <row r="11" spans="1:19" ht="20.100000000000001" customHeight="1" x14ac:dyDescent="0.15">
      <c r="A11" s="27">
        <v>6</v>
      </c>
      <c r="B11" s="28" t="s">
        <v>5</v>
      </c>
      <c r="C11" s="5"/>
      <c r="D11" s="5"/>
      <c r="E11" s="40">
        <v>2</v>
      </c>
      <c r="F11" s="5"/>
      <c r="G11" s="5"/>
      <c r="H11" s="5"/>
      <c r="I11" s="5"/>
      <c r="J11" s="9"/>
      <c r="K11" s="5"/>
      <c r="L11" s="5"/>
      <c r="M11" s="5"/>
      <c r="N11" s="5"/>
      <c r="O11" s="5"/>
      <c r="P11" s="5"/>
      <c r="Q11" s="17">
        <f t="shared" si="0"/>
        <v>2</v>
      </c>
      <c r="R11" s="2" t="s">
        <v>55</v>
      </c>
      <c r="S11" s="19">
        <v>3</v>
      </c>
    </row>
    <row r="12" spans="1:19" ht="20.100000000000001" customHeight="1" x14ac:dyDescent="0.15">
      <c r="A12" s="27">
        <v>7</v>
      </c>
      <c r="B12" s="28" t="s">
        <v>6</v>
      </c>
      <c r="C12" s="5"/>
      <c r="D12" s="32">
        <v>3</v>
      </c>
      <c r="E12" s="5"/>
      <c r="F12" s="5"/>
      <c r="G12" s="5"/>
      <c r="H12" s="5"/>
      <c r="I12" s="5"/>
      <c r="J12" s="5"/>
      <c r="K12" s="5"/>
      <c r="L12" s="5"/>
      <c r="M12" s="9"/>
      <c r="N12" s="9"/>
      <c r="O12" s="5"/>
      <c r="P12" s="5"/>
      <c r="Q12" s="17">
        <f t="shared" si="0"/>
        <v>3</v>
      </c>
      <c r="R12" s="2" t="s">
        <v>59</v>
      </c>
      <c r="S12" s="19">
        <v>4</v>
      </c>
    </row>
    <row r="13" spans="1:19" ht="20.100000000000001" customHeight="1" x14ac:dyDescent="0.15">
      <c r="A13" s="27">
        <v>8</v>
      </c>
      <c r="B13" s="28" t="s">
        <v>7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7">
        <f>SUM(C13:P13)</f>
        <v>1</v>
      </c>
      <c r="R13" s="6"/>
      <c r="S13" s="19">
        <v>1</v>
      </c>
    </row>
    <row r="14" spans="1:19" ht="20.100000000000001" customHeight="1" x14ac:dyDescent="0.15">
      <c r="A14" s="27">
        <v>9</v>
      </c>
      <c r="B14" s="28" t="s">
        <v>58</v>
      </c>
      <c r="C14" s="5"/>
      <c r="D14" s="5"/>
      <c r="E14" s="5"/>
      <c r="F14" s="5"/>
      <c r="G14" s="5"/>
      <c r="H14" s="5"/>
      <c r="I14" s="5">
        <v>1</v>
      </c>
      <c r="J14" s="5"/>
      <c r="K14" s="5"/>
      <c r="L14" s="5"/>
      <c r="M14" s="5"/>
      <c r="N14" s="5"/>
      <c r="O14" s="5"/>
      <c r="P14" s="23"/>
      <c r="Q14" s="17">
        <f t="shared" si="0"/>
        <v>1</v>
      </c>
      <c r="S14" s="19">
        <v>2</v>
      </c>
    </row>
    <row r="15" spans="1:19" ht="20.100000000000001" customHeight="1" x14ac:dyDescent="0.15">
      <c r="A15" s="27">
        <v>10</v>
      </c>
      <c r="B15" s="28" t="s">
        <v>8</v>
      </c>
      <c r="C15" s="5"/>
      <c r="D15" s="5">
        <v>1</v>
      </c>
      <c r="E15" s="5"/>
      <c r="F15" s="9"/>
      <c r="G15" s="20">
        <v>1</v>
      </c>
      <c r="H15" s="5"/>
      <c r="I15" s="5"/>
      <c r="J15" s="5">
        <v>1</v>
      </c>
      <c r="K15" s="5">
        <v>1</v>
      </c>
      <c r="L15" s="5"/>
      <c r="M15" s="5">
        <v>1</v>
      </c>
      <c r="N15" s="5">
        <v>1</v>
      </c>
      <c r="O15" s="5"/>
      <c r="P15" s="5"/>
      <c r="Q15" s="17">
        <f t="shared" si="0"/>
        <v>6</v>
      </c>
      <c r="S15" s="19">
        <v>6</v>
      </c>
    </row>
    <row r="16" spans="1:19" ht="20.100000000000001" customHeight="1" x14ac:dyDescent="0.15">
      <c r="A16" s="27">
        <v>11</v>
      </c>
      <c r="B16" s="28" t="s">
        <v>9</v>
      </c>
      <c r="C16" s="5"/>
      <c r="D16" s="5"/>
      <c r="E16" s="5"/>
      <c r="F16" s="20">
        <v>1</v>
      </c>
      <c r="G16" s="9"/>
      <c r="H16" s="5"/>
      <c r="I16" s="5">
        <v>1</v>
      </c>
      <c r="J16" s="5"/>
      <c r="K16" s="5"/>
      <c r="L16" s="5"/>
      <c r="M16" s="5"/>
      <c r="N16" s="5"/>
      <c r="O16" s="5"/>
      <c r="P16" s="5">
        <v>1</v>
      </c>
      <c r="Q16" s="17">
        <f t="shared" si="0"/>
        <v>3</v>
      </c>
      <c r="S16" s="19">
        <v>2</v>
      </c>
    </row>
    <row r="17" spans="1:19" ht="20.100000000000001" customHeight="1" x14ac:dyDescent="0.15">
      <c r="A17" s="27">
        <v>12</v>
      </c>
      <c r="B17" s="28" t="s">
        <v>10</v>
      </c>
      <c r="C17" s="5"/>
      <c r="D17" s="5"/>
      <c r="E17" s="5"/>
      <c r="F17" s="5"/>
      <c r="G17" s="5"/>
      <c r="H17" s="5"/>
      <c r="I17" s="23"/>
      <c r="J17" s="5"/>
      <c r="K17" s="5"/>
      <c r="L17" s="5"/>
      <c r="M17" s="5"/>
      <c r="N17" s="5">
        <v>1</v>
      </c>
      <c r="O17" s="5"/>
      <c r="P17" s="5"/>
      <c r="Q17" s="17">
        <f t="shared" si="0"/>
        <v>1</v>
      </c>
      <c r="S17" s="19">
        <v>2</v>
      </c>
    </row>
    <row r="18" spans="1:19" ht="20.100000000000001" customHeight="1" x14ac:dyDescent="0.15">
      <c r="A18" s="27">
        <v>13</v>
      </c>
      <c r="B18" s="28" t="s">
        <v>11</v>
      </c>
      <c r="C18" s="5"/>
      <c r="D18" s="5"/>
      <c r="E18" s="5">
        <v>1</v>
      </c>
      <c r="F18" s="5"/>
      <c r="G18" s="5"/>
      <c r="H18" s="9"/>
      <c r="I18" s="37"/>
      <c r="J18" s="9"/>
      <c r="K18" s="9"/>
      <c r="L18" s="9"/>
      <c r="M18" s="9"/>
      <c r="N18" s="5"/>
      <c r="O18" s="5">
        <v>1</v>
      </c>
      <c r="P18" s="5"/>
      <c r="Q18" s="17">
        <f t="shared" si="0"/>
        <v>2</v>
      </c>
      <c r="S18" s="19">
        <v>3</v>
      </c>
    </row>
    <row r="19" spans="1:19" ht="20.100000000000001" customHeight="1" x14ac:dyDescent="0.15">
      <c r="A19" s="27">
        <v>14</v>
      </c>
      <c r="B19" s="28" t="s">
        <v>52</v>
      </c>
      <c r="C19" s="5"/>
      <c r="D19" s="5"/>
      <c r="E19" s="5">
        <v>1</v>
      </c>
      <c r="F19" s="5"/>
      <c r="G19" s="5"/>
      <c r="H19" s="9"/>
      <c r="I19" s="9"/>
      <c r="J19" s="9"/>
      <c r="K19" s="9"/>
      <c r="L19" s="9"/>
      <c r="M19" s="9"/>
      <c r="N19" s="5"/>
      <c r="O19" s="5"/>
      <c r="P19" s="5">
        <v>1</v>
      </c>
      <c r="Q19" s="17">
        <f t="shared" si="0"/>
        <v>2</v>
      </c>
      <c r="S19" s="19">
        <v>1</v>
      </c>
    </row>
    <row r="20" spans="1:19" ht="20.100000000000001" customHeight="1" x14ac:dyDescent="0.15">
      <c r="A20" s="27">
        <v>15</v>
      </c>
      <c r="B20" s="28" t="s">
        <v>53</v>
      </c>
      <c r="C20" s="5"/>
      <c r="D20" s="5"/>
      <c r="E20" s="5"/>
      <c r="F20" s="5"/>
      <c r="G20" s="5"/>
      <c r="H20" s="9">
        <v>1</v>
      </c>
      <c r="I20" s="9"/>
      <c r="J20" s="9"/>
      <c r="K20" s="9"/>
      <c r="L20" s="9">
        <v>1</v>
      </c>
      <c r="M20" s="9"/>
      <c r="N20" s="5"/>
      <c r="O20" s="5">
        <v>1</v>
      </c>
      <c r="P20" s="5"/>
      <c r="Q20" s="17">
        <f t="shared" si="0"/>
        <v>3</v>
      </c>
      <c r="S20" s="19">
        <v>1</v>
      </c>
    </row>
    <row r="21" spans="1:19" ht="20.100000000000001" customHeight="1" x14ac:dyDescent="0.15">
      <c r="A21" s="27">
        <v>16</v>
      </c>
      <c r="B21" s="28" t="s">
        <v>54</v>
      </c>
      <c r="C21" s="5"/>
      <c r="D21" s="5"/>
      <c r="E21" s="5"/>
      <c r="F21" s="5"/>
      <c r="G21" s="5"/>
      <c r="H21" s="5"/>
      <c r="I21" s="9">
        <v>1</v>
      </c>
      <c r="J21" s="9"/>
      <c r="K21" s="9"/>
      <c r="L21" s="9"/>
      <c r="M21" s="9">
        <v>1</v>
      </c>
      <c r="N21" s="20"/>
      <c r="O21" s="5">
        <v>1</v>
      </c>
      <c r="P21" s="5"/>
      <c r="Q21" s="17">
        <f t="shared" si="0"/>
        <v>3</v>
      </c>
      <c r="R21" s="6"/>
      <c r="S21" s="19">
        <v>2</v>
      </c>
    </row>
    <row r="22" spans="1:19" ht="20.100000000000001" customHeight="1" x14ac:dyDescent="0.15">
      <c r="A22" s="27">
        <v>17</v>
      </c>
      <c r="B22" s="28" t="s">
        <v>56</v>
      </c>
      <c r="C22" s="5"/>
      <c r="D22" s="5"/>
      <c r="E22" s="5"/>
      <c r="F22" s="5">
        <v>1</v>
      </c>
      <c r="G22" s="5"/>
      <c r="H22" s="5"/>
      <c r="I22" s="9"/>
      <c r="J22" s="9"/>
      <c r="K22" s="9"/>
      <c r="L22" s="9"/>
      <c r="M22" s="20"/>
      <c r="N22" s="20"/>
      <c r="O22" s="5"/>
      <c r="P22" s="5"/>
      <c r="Q22" s="17">
        <f t="shared" si="0"/>
        <v>1</v>
      </c>
      <c r="R22" s="6"/>
      <c r="S22" s="19"/>
    </row>
    <row r="23" spans="1:19" ht="20.100000000000001" customHeight="1" x14ac:dyDescent="0.15">
      <c r="A23" s="27">
        <v>18</v>
      </c>
      <c r="B23" s="28" t="s">
        <v>57</v>
      </c>
      <c r="C23" s="5">
        <v>1</v>
      </c>
      <c r="D23" s="5"/>
      <c r="E23" s="5"/>
      <c r="F23" s="5"/>
      <c r="G23" s="5"/>
      <c r="H23" s="5"/>
      <c r="I23" s="5">
        <v>1</v>
      </c>
      <c r="J23" s="5"/>
      <c r="K23" s="20"/>
      <c r="L23" s="20"/>
      <c r="M23" s="20"/>
      <c r="N23" s="5"/>
      <c r="O23" s="5"/>
      <c r="P23" s="5"/>
      <c r="Q23" s="17">
        <f t="shared" si="0"/>
        <v>2</v>
      </c>
      <c r="S23">
        <v>3</v>
      </c>
    </row>
    <row r="24" spans="1:19" ht="20.100000000000001" customHeight="1" x14ac:dyDescent="0.15">
      <c r="A24" s="27">
        <v>19</v>
      </c>
      <c r="B24" s="28" t="s">
        <v>12</v>
      </c>
      <c r="C24" s="5"/>
      <c r="D24" s="5">
        <v>1</v>
      </c>
      <c r="E24" s="5"/>
      <c r="F24" s="5"/>
      <c r="G24" s="5">
        <v>1</v>
      </c>
      <c r="H24" s="5"/>
      <c r="I24" s="5">
        <v>1</v>
      </c>
      <c r="J24" s="5"/>
      <c r="K24" s="5"/>
      <c r="L24" s="5"/>
      <c r="M24" s="5"/>
      <c r="N24" s="5"/>
      <c r="O24" s="5">
        <v>1</v>
      </c>
      <c r="P24" s="5"/>
      <c r="Q24" s="17">
        <f t="shared" si="0"/>
        <v>4</v>
      </c>
      <c r="R24" s="6"/>
      <c r="S24" s="1">
        <v>3</v>
      </c>
    </row>
    <row r="25" spans="1:19" ht="20.100000000000001" customHeight="1" x14ac:dyDescent="0.15">
      <c r="A25" s="27">
        <v>20</v>
      </c>
      <c r="B25" s="28" t="s">
        <v>13</v>
      </c>
      <c r="C25" s="5"/>
      <c r="D25" s="5"/>
      <c r="E25" s="5"/>
      <c r="F25" s="5"/>
      <c r="G25" s="5"/>
      <c r="H25" s="38"/>
      <c r="I25" s="5"/>
      <c r="J25" s="5"/>
      <c r="K25" s="5">
        <v>1</v>
      </c>
      <c r="L25" s="5"/>
      <c r="M25" s="5">
        <v>1</v>
      </c>
      <c r="N25" s="5"/>
      <c r="O25" s="5"/>
      <c r="P25" s="5">
        <v>1</v>
      </c>
      <c r="Q25" s="17">
        <f t="shared" si="0"/>
        <v>3</v>
      </c>
      <c r="S25" s="19">
        <v>3</v>
      </c>
    </row>
    <row r="26" spans="1:19" ht="20.100000000000001" customHeight="1" x14ac:dyDescent="0.15">
      <c r="A26" s="27">
        <v>21</v>
      </c>
      <c r="B26" s="28" t="s">
        <v>14</v>
      </c>
      <c r="C26" s="5">
        <v>1</v>
      </c>
      <c r="D26" s="5"/>
      <c r="E26" s="5"/>
      <c r="F26" s="5"/>
      <c r="G26" s="5">
        <v>1</v>
      </c>
      <c r="H26" s="23"/>
      <c r="I26" s="5"/>
      <c r="J26" s="5">
        <v>1</v>
      </c>
      <c r="K26" s="5"/>
      <c r="L26" s="5"/>
      <c r="M26" s="5"/>
      <c r="N26" s="5"/>
      <c r="O26" s="5"/>
      <c r="P26" s="5"/>
      <c r="Q26" s="17">
        <f t="shared" si="0"/>
        <v>3</v>
      </c>
      <c r="S26" s="19">
        <v>2</v>
      </c>
    </row>
    <row r="27" spans="1:19" ht="20.100000000000001" customHeight="1" x14ac:dyDescent="0.15">
      <c r="A27" s="27">
        <v>22</v>
      </c>
      <c r="B27" s="28" t="s">
        <v>15</v>
      </c>
      <c r="C27" s="5"/>
      <c r="D27" s="5"/>
      <c r="E27" s="5"/>
      <c r="F27" s="5"/>
      <c r="G27" s="5"/>
      <c r="H27" s="5">
        <v>1</v>
      </c>
      <c r="I27" s="5"/>
      <c r="J27" s="5"/>
      <c r="K27" s="5"/>
      <c r="L27" s="5">
        <v>1</v>
      </c>
      <c r="M27" s="20"/>
      <c r="N27" s="20"/>
      <c r="O27" s="20">
        <v>1</v>
      </c>
      <c r="P27" s="5"/>
      <c r="Q27" s="17">
        <f t="shared" si="0"/>
        <v>3</v>
      </c>
      <c r="S27" s="19">
        <v>3</v>
      </c>
    </row>
    <row r="28" spans="1:19" ht="20.100000000000001" customHeight="1" x14ac:dyDescent="0.15">
      <c r="A28" s="27">
        <v>23</v>
      </c>
      <c r="B28" s="28" t="s">
        <v>16</v>
      </c>
      <c r="C28" s="5"/>
      <c r="D28" s="5">
        <v>1</v>
      </c>
      <c r="E28" s="5"/>
      <c r="F28" s="5"/>
      <c r="G28" s="5"/>
      <c r="H28" s="5"/>
      <c r="I28" s="5"/>
      <c r="J28" s="5"/>
      <c r="K28" s="5"/>
      <c r="L28" s="5">
        <v>1</v>
      </c>
      <c r="M28" s="5"/>
      <c r="N28" s="5"/>
      <c r="O28" s="5"/>
      <c r="P28" s="5"/>
      <c r="Q28" s="17">
        <f t="shared" si="0"/>
        <v>2</v>
      </c>
      <c r="S28" s="19">
        <v>2</v>
      </c>
    </row>
    <row r="29" spans="1:19" ht="20.100000000000001" customHeight="1" x14ac:dyDescent="0.15">
      <c r="A29" s="27">
        <v>24</v>
      </c>
      <c r="B29" s="28" t="s">
        <v>17</v>
      </c>
      <c r="C29" s="5">
        <v>1</v>
      </c>
      <c r="D29" s="5"/>
      <c r="E29" s="5">
        <v>1</v>
      </c>
      <c r="F29" s="5"/>
      <c r="G29" s="5"/>
      <c r="H29" s="5">
        <v>1</v>
      </c>
      <c r="I29" s="5"/>
      <c r="J29" s="5">
        <v>1</v>
      </c>
      <c r="K29" s="5">
        <v>1</v>
      </c>
      <c r="L29" s="5"/>
      <c r="M29" s="10"/>
      <c r="N29" s="10"/>
      <c r="O29" s="5">
        <v>1</v>
      </c>
      <c r="P29" s="5">
        <v>1</v>
      </c>
      <c r="Q29" s="17">
        <f t="shared" si="0"/>
        <v>7</v>
      </c>
      <c r="R29" s="6"/>
      <c r="S29" s="19">
        <v>6</v>
      </c>
    </row>
    <row r="30" spans="1:19" ht="20.100000000000001" customHeight="1" x14ac:dyDescent="0.15">
      <c r="A30" s="27">
        <v>25</v>
      </c>
      <c r="B30" s="28" t="s">
        <v>18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v>1</v>
      </c>
      <c r="N30" s="5"/>
      <c r="O30" s="5"/>
      <c r="P30" s="5"/>
      <c r="Q30" s="17">
        <f t="shared" si="0"/>
        <v>1</v>
      </c>
      <c r="S30" s="19">
        <v>2</v>
      </c>
    </row>
    <row r="31" spans="1:19" ht="20.100000000000001" customHeight="1" x14ac:dyDescent="0.15">
      <c r="A31" s="27">
        <v>26</v>
      </c>
      <c r="B31" s="28" t="s">
        <v>19</v>
      </c>
      <c r="C31" s="5"/>
      <c r="D31" s="5"/>
      <c r="E31" s="5">
        <v>1</v>
      </c>
      <c r="F31" s="5"/>
      <c r="G31" s="5"/>
      <c r="H31" s="5">
        <v>1</v>
      </c>
      <c r="I31" s="5"/>
      <c r="J31" s="5"/>
      <c r="K31" s="5"/>
      <c r="L31" s="5"/>
      <c r="M31" s="5">
        <v>1</v>
      </c>
      <c r="N31" s="5"/>
      <c r="O31" s="5"/>
      <c r="P31" s="5"/>
      <c r="Q31" s="17">
        <f t="shared" si="0"/>
        <v>3</v>
      </c>
      <c r="S31" s="19">
        <v>3</v>
      </c>
    </row>
    <row r="32" spans="1:19" ht="20.100000000000001" customHeight="1" x14ac:dyDescent="0.15">
      <c r="A32" s="27">
        <v>27</v>
      </c>
      <c r="B32" s="28" t="s">
        <v>20</v>
      </c>
      <c r="C32" s="5">
        <v>1</v>
      </c>
      <c r="D32" s="5"/>
      <c r="E32" s="5">
        <v>1</v>
      </c>
      <c r="F32" s="5"/>
      <c r="G32" s="23"/>
      <c r="H32" s="5"/>
      <c r="I32" s="5">
        <v>1</v>
      </c>
      <c r="J32" s="5"/>
      <c r="K32" s="5"/>
      <c r="L32" s="5"/>
      <c r="M32" s="5"/>
      <c r="N32" s="5"/>
      <c r="O32" s="5"/>
      <c r="P32" s="5"/>
      <c r="Q32" s="17">
        <f t="shared" si="0"/>
        <v>3</v>
      </c>
      <c r="S32" s="19">
        <v>2</v>
      </c>
    </row>
    <row r="33" spans="1:19" ht="20.100000000000001" customHeight="1" x14ac:dyDescent="0.15">
      <c r="A33" s="27">
        <v>28</v>
      </c>
      <c r="B33" s="28" t="s">
        <v>21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17">
        <f t="shared" si="0"/>
        <v>1</v>
      </c>
      <c r="S33" s="19">
        <v>2</v>
      </c>
    </row>
    <row r="34" spans="1:19" ht="20.100000000000001" customHeight="1" x14ac:dyDescent="0.15">
      <c r="A34" s="27">
        <v>29</v>
      </c>
      <c r="B34" s="28" t="s">
        <v>22</v>
      </c>
      <c r="C34" s="5"/>
      <c r="D34" s="5">
        <v>1</v>
      </c>
      <c r="E34" s="5"/>
      <c r="F34" s="5"/>
      <c r="G34" s="5">
        <v>1</v>
      </c>
      <c r="H34" s="5"/>
      <c r="I34" s="5"/>
      <c r="J34" s="5"/>
      <c r="K34" s="5"/>
      <c r="L34" s="5">
        <v>1</v>
      </c>
      <c r="M34" s="5"/>
      <c r="N34" s="5"/>
      <c r="O34" s="5"/>
      <c r="P34" s="5"/>
      <c r="Q34" s="17">
        <f t="shared" si="0"/>
        <v>3</v>
      </c>
      <c r="S34" s="19">
        <v>2</v>
      </c>
    </row>
    <row r="35" spans="1:19" ht="20.100000000000001" customHeight="1" x14ac:dyDescent="0.15">
      <c r="A35" s="27">
        <v>30</v>
      </c>
      <c r="B35" s="28" t="s">
        <v>23</v>
      </c>
      <c r="C35" s="5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  <c r="P35" s="5"/>
      <c r="Q35" s="17">
        <f t="shared" si="0"/>
        <v>1</v>
      </c>
      <c r="S35" s="19">
        <v>1</v>
      </c>
    </row>
    <row r="36" spans="1:19" ht="20.100000000000001" customHeight="1" x14ac:dyDescent="0.15">
      <c r="A36" s="27">
        <v>31</v>
      </c>
      <c r="B36" s="28" t="s">
        <v>24</v>
      </c>
      <c r="C36" s="9"/>
      <c r="D36" s="11"/>
      <c r="E36" s="20"/>
      <c r="F36" s="5"/>
      <c r="G36" s="5"/>
      <c r="H36" s="5"/>
      <c r="I36" s="5"/>
      <c r="J36" s="5"/>
      <c r="K36" s="5">
        <v>2</v>
      </c>
      <c r="L36" s="33">
        <v>2</v>
      </c>
      <c r="M36" s="38"/>
      <c r="N36" s="5"/>
      <c r="O36" s="5"/>
      <c r="P36" s="5"/>
      <c r="Q36" s="17">
        <f t="shared" si="0"/>
        <v>4</v>
      </c>
      <c r="R36" s="2" t="s">
        <v>59</v>
      </c>
      <c r="S36" s="19">
        <v>4</v>
      </c>
    </row>
    <row r="37" spans="1:19" ht="20.100000000000001" customHeight="1" x14ac:dyDescent="0.15">
      <c r="A37" s="27">
        <v>32</v>
      </c>
      <c r="B37" s="28" t="s">
        <v>25</v>
      </c>
      <c r="C37" s="5"/>
      <c r="D37" s="5"/>
      <c r="E37" s="5"/>
      <c r="F37" s="5"/>
      <c r="G37" s="5"/>
      <c r="H37" s="5">
        <v>1</v>
      </c>
      <c r="I37" s="5"/>
      <c r="J37" s="5"/>
      <c r="K37" s="5"/>
      <c r="L37" s="5"/>
      <c r="M37" s="5"/>
      <c r="N37" s="5"/>
      <c r="O37" s="5"/>
      <c r="P37" s="5"/>
      <c r="Q37" s="17">
        <f t="shared" si="0"/>
        <v>1</v>
      </c>
      <c r="S37" s="19">
        <v>2</v>
      </c>
    </row>
    <row r="38" spans="1:19" ht="20.100000000000001" customHeight="1" x14ac:dyDescent="0.15">
      <c r="A38" s="27">
        <v>33</v>
      </c>
      <c r="B38" s="28" t="s">
        <v>26</v>
      </c>
      <c r="C38" s="5"/>
      <c r="D38" s="5"/>
      <c r="E38" s="5"/>
      <c r="F38" s="5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17">
        <f t="shared" si="0"/>
        <v>1</v>
      </c>
      <c r="S38" s="19">
        <v>2</v>
      </c>
    </row>
    <row r="39" spans="1:19" ht="20.100000000000001" customHeight="1" x14ac:dyDescent="0.15">
      <c r="A39" s="27">
        <v>34</v>
      </c>
      <c r="B39" s="28" t="s">
        <v>27</v>
      </c>
      <c r="C39" s="5"/>
      <c r="D39" s="5"/>
      <c r="E39" s="5">
        <v>1</v>
      </c>
      <c r="F39" s="5"/>
      <c r="G39" s="5"/>
      <c r="H39" s="5"/>
      <c r="I39" s="5"/>
      <c r="J39" s="5"/>
      <c r="K39" s="5">
        <v>1</v>
      </c>
      <c r="L39" s="5"/>
      <c r="M39" s="5">
        <v>1</v>
      </c>
      <c r="N39" s="5"/>
      <c r="O39" s="5"/>
      <c r="P39" s="5"/>
      <c r="Q39" s="17">
        <f t="shared" si="0"/>
        <v>3</v>
      </c>
      <c r="S39" s="19">
        <v>2</v>
      </c>
    </row>
    <row r="40" spans="1:19" ht="20.100000000000001" customHeight="1" x14ac:dyDescent="0.15">
      <c r="A40" s="27">
        <v>35</v>
      </c>
      <c r="B40" s="28" t="s">
        <v>28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39">
        <v>2</v>
      </c>
      <c r="N40" s="5">
        <v>2</v>
      </c>
      <c r="O40" s="5"/>
      <c r="P40" s="5"/>
      <c r="Q40" s="17">
        <f t="shared" si="0"/>
        <v>4</v>
      </c>
      <c r="R40" s="2" t="s">
        <v>55</v>
      </c>
      <c r="S40" s="19">
        <v>3</v>
      </c>
    </row>
    <row r="41" spans="1:19" ht="20.100000000000001" customHeight="1" x14ac:dyDescent="0.15">
      <c r="A41" s="27">
        <v>36</v>
      </c>
      <c r="B41" s="28" t="s">
        <v>29</v>
      </c>
      <c r="C41" s="20"/>
      <c r="D41" s="5"/>
      <c r="E41" s="5"/>
      <c r="F41" s="5"/>
      <c r="G41" s="5"/>
      <c r="H41" s="5">
        <v>1</v>
      </c>
      <c r="I41" s="5"/>
      <c r="J41" s="5">
        <v>1</v>
      </c>
      <c r="K41" s="5"/>
      <c r="L41" s="5"/>
      <c r="M41" s="5"/>
      <c r="N41" s="5"/>
      <c r="O41" s="5"/>
      <c r="P41" s="5"/>
      <c r="Q41" s="17">
        <f t="shared" si="0"/>
        <v>2</v>
      </c>
      <c r="S41" s="19">
        <v>2</v>
      </c>
    </row>
    <row r="42" spans="1:19" ht="20.100000000000001" customHeight="1" x14ac:dyDescent="0.15">
      <c r="A42" s="27">
        <v>37</v>
      </c>
      <c r="B42" s="28" t="s">
        <v>30</v>
      </c>
      <c r="C42" s="5"/>
      <c r="D42" s="5"/>
      <c r="E42" s="5"/>
      <c r="F42" s="5"/>
      <c r="G42" s="5"/>
      <c r="H42" s="5"/>
      <c r="I42" s="5">
        <v>1</v>
      </c>
      <c r="J42" s="5"/>
      <c r="K42" s="5"/>
      <c r="L42" s="5"/>
      <c r="M42" s="5"/>
      <c r="N42" s="5"/>
      <c r="O42" s="5">
        <v>1</v>
      </c>
      <c r="P42" s="5"/>
      <c r="Q42" s="17">
        <f t="shared" si="0"/>
        <v>2</v>
      </c>
      <c r="S42" s="19">
        <v>2</v>
      </c>
    </row>
    <row r="43" spans="1:19" ht="20.100000000000001" customHeight="1" x14ac:dyDescent="0.15">
      <c r="A43" s="27">
        <v>38</v>
      </c>
      <c r="B43" s="28" t="s">
        <v>31</v>
      </c>
      <c r="C43" s="5"/>
      <c r="D43" s="8"/>
      <c r="E43" s="8"/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17">
        <f t="shared" si="0"/>
        <v>1</v>
      </c>
      <c r="S43" s="19">
        <v>1</v>
      </c>
    </row>
    <row r="44" spans="1:19" ht="20.100000000000001" customHeight="1" x14ac:dyDescent="0.15">
      <c r="A44" s="27">
        <v>39</v>
      </c>
      <c r="B44" s="28" t="s">
        <v>32</v>
      </c>
      <c r="C44" s="5"/>
      <c r="D44" s="5"/>
      <c r="E44" s="5">
        <v>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7">
        <f t="shared" si="0"/>
        <v>1</v>
      </c>
      <c r="S44" s="19">
        <v>2</v>
      </c>
    </row>
    <row r="45" spans="1:19" ht="20.100000000000001" customHeight="1" thickBot="1" x14ac:dyDescent="0.2">
      <c r="A45" s="36"/>
      <c r="B45" s="30" t="s">
        <v>39</v>
      </c>
      <c r="C45" s="16">
        <f t="shared" ref="C45:S45" si="1">SUM(C6:C44)</f>
        <v>7</v>
      </c>
      <c r="D45" s="16">
        <f t="shared" si="1"/>
        <v>7</v>
      </c>
      <c r="E45" s="16">
        <f t="shared" si="1"/>
        <v>10</v>
      </c>
      <c r="F45" s="16">
        <f t="shared" si="1"/>
        <v>7</v>
      </c>
      <c r="G45" s="16">
        <f t="shared" si="1"/>
        <v>6</v>
      </c>
      <c r="H45" s="16">
        <f t="shared" si="1"/>
        <v>7</v>
      </c>
      <c r="I45" s="16">
        <f t="shared" si="1"/>
        <v>7</v>
      </c>
      <c r="J45" s="16">
        <f t="shared" si="1"/>
        <v>7</v>
      </c>
      <c r="K45" s="16">
        <f t="shared" si="1"/>
        <v>7</v>
      </c>
      <c r="L45" s="16">
        <f t="shared" si="1"/>
        <v>6</v>
      </c>
      <c r="M45" s="16">
        <f t="shared" si="1"/>
        <v>10</v>
      </c>
      <c r="N45" s="16">
        <f t="shared" si="1"/>
        <v>6</v>
      </c>
      <c r="O45" s="16">
        <f t="shared" si="1"/>
        <v>8</v>
      </c>
      <c r="P45" s="16">
        <f t="shared" si="1"/>
        <v>6</v>
      </c>
      <c r="Q45" s="17">
        <f t="shared" si="0"/>
        <v>101</v>
      </c>
      <c r="R45" s="31"/>
      <c r="S45" s="31">
        <f t="shared" si="1"/>
        <v>99</v>
      </c>
    </row>
    <row r="46" spans="1:19" x14ac:dyDescent="0.15">
      <c r="A46" s="3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9" x14ac:dyDescent="0.15">
      <c r="A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9" x14ac:dyDescent="0.15">
      <c r="A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15">
      <c r="A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15">
      <c r="A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15">
      <c r="A51" s="7">
        <v>14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15">
      <c r="A52" s="7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15">
      <c r="A53" s="7">
        <v>16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15">
      <c r="A54" s="7">
        <v>17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15">
      <c r="A55" s="7">
        <v>18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15">
      <c r="A56" s="7">
        <v>19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15">
      <c r="A57" s="7">
        <v>20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7">
        <v>21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15">
      <c r="A59" s="7">
        <v>22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15">
      <c r="A60" s="7">
        <v>23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7">
        <v>24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7">
        <v>25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7">
        <v>26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7">
        <v>27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15">
      <c r="A65" s="7">
        <v>28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15">
      <c r="A66" s="7">
        <v>29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15">
      <c r="A67" s="7">
        <v>30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15">
      <c r="A68" s="7">
        <v>31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15">
      <c r="A69" s="7">
        <v>32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15">
      <c r="A70" s="7">
        <v>33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15">
      <c r="A71" s="7">
        <v>34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15">
      <c r="A72" s="7">
        <v>35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15">
      <c r="A73" s="7">
        <v>36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4.25" thickBot="1" x14ac:dyDescent="0.2">
      <c r="A74" s="15"/>
    </row>
    <row r="75" spans="1:17" x14ac:dyDescent="0.15">
      <c r="A75" s="2"/>
    </row>
    <row r="76" spans="1:17" x14ac:dyDescent="0.15">
      <c r="A76" s="2"/>
    </row>
    <row r="77" spans="1:17" x14ac:dyDescent="0.15">
      <c r="A77" s="2"/>
    </row>
    <row r="78" spans="1:17" x14ac:dyDescent="0.15">
      <c r="A78" s="2"/>
    </row>
    <row r="79" spans="1:17" x14ac:dyDescent="0.15">
      <c r="A79" s="2"/>
    </row>
    <row r="80" spans="1:17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</sheetData>
  <mergeCells count="1">
    <mergeCell ref="A1:Q1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0" orientation="portrait" horizontalDpi="4294967294" r:id="rId1"/>
  <headerFooter alignWithMargins="0"/>
  <cellWatches>
    <cellWatch r="R15"/>
  </cellWatch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zoomScale="124" zoomScaleNormal="124" workbookViewId="0">
      <pane ySplit="1710" topLeftCell="A7" activePane="bottomLeft"/>
      <selection sqref="A1:Q1"/>
      <selection pane="bottomLeft" activeCell="H45" sqref="H45"/>
    </sheetView>
  </sheetViews>
  <sheetFormatPr defaultRowHeight="13.5" x14ac:dyDescent="0.15"/>
  <cols>
    <col min="1" max="1" width="2.625" customWidth="1"/>
    <col min="2" max="2" width="10.75" style="2" customWidth="1"/>
    <col min="3" max="17" width="4.75" customWidth="1"/>
    <col min="18" max="18" width="8.25" style="2" customWidth="1"/>
    <col min="19" max="19" width="7.125" style="2" bestFit="1" customWidth="1"/>
    <col min="20" max="20" width="7.125" style="2" customWidth="1"/>
    <col min="21" max="21" width="3.25" customWidth="1"/>
    <col min="22" max="22" width="7.125" bestFit="1" customWidth="1"/>
  </cols>
  <sheetData>
    <row r="1" spans="1:21" ht="21.75" customHeight="1" x14ac:dyDescent="0.15">
      <c r="A1" s="177" t="s">
        <v>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21" ht="14.25" thickBot="1" x14ac:dyDescent="0.2">
      <c r="R2" s="6"/>
      <c r="S2" s="6"/>
      <c r="T2" s="6"/>
    </row>
    <row r="3" spans="1:21" s="2" customFormat="1" ht="20.100000000000001" customHeight="1" x14ac:dyDescent="0.15">
      <c r="A3" s="24" t="s">
        <v>37</v>
      </c>
      <c r="B3" s="12" t="s">
        <v>36</v>
      </c>
      <c r="C3" s="58" t="s">
        <v>40</v>
      </c>
      <c r="D3" s="58" t="s">
        <v>34</v>
      </c>
      <c r="E3" s="58" t="s">
        <v>35</v>
      </c>
      <c r="F3" s="58" t="s">
        <v>46</v>
      </c>
      <c r="G3" s="58" t="s">
        <v>47</v>
      </c>
      <c r="H3" s="58" t="s">
        <v>41</v>
      </c>
      <c r="I3" s="58" t="s">
        <v>42</v>
      </c>
      <c r="J3" s="58" t="s">
        <v>43</v>
      </c>
      <c r="K3" s="58" t="s">
        <v>44</v>
      </c>
      <c r="L3" s="58" t="s">
        <v>45</v>
      </c>
      <c r="M3" s="58" t="s">
        <v>48</v>
      </c>
      <c r="N3" s="58" t="s">
        <v>49</v>
      </c>
      <c r="O3" s="58" t="s">
        <v>50</v>
      </c>
      <c r="P3" s="58" t="s">
        <v>51</v>
      </c>
      <c r="Q3" s="13" t="s">
        <v>33</v>
      </c>
      <c r="R3" s="6"/>
      <c r="S3" s="6"/>
      <c r="T3" s="6"/>
      <c r="U3" s="6"/>
    </row>
    <row r="4" spans="1:21" ht="21.75" customHeight="1" x14ac:dyDescent="0.15">
      <c r="A4" s="25"/>
      <c r="B4" s="21" t="s">
        <v>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4"/>
      <c r="U4" s="1"/>
    </row>
    <row r="5" spans="1:21" ht="21.75" customHeight="1" x14ac:dyDescent="0.15">
      <c r="A5" s="35"/>
      <c r="B5" s="2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7"/>
      <c r="S5" s="2" t="s">
        <v>62</v>
      </c>
      <c r="T5" s="2" t="s">
        <v>63</v>
      </c>
      <c r="U5" s="1"/>
    </row>
    <row r="6" spans="1:21" ht="20.100000000000001" customHeight="1" x14ac:dyDescent="0.15">
      <c r="A6" s="26">
        <v>1</v>
      </c>
      <c r="B6" s="56" t="s">
        <v>0</v>
      </c>
      <c r="C6" s="163" t="s">
        <v>102</v>
      </c>
      <c r="D6" s="163" t="s">
        <v>103</v>
      </c>
      <c r="E6" s="163" t="s">
        <v>104</v>
      </c>
      <c r="F6" s="163" t="s">
        <v>105</v>
      </c>
      <c r="G6" s="163" t="s">
        <v>103</v>
      </c>
      <c r="H6" s="163" t="s">
        <v>106</v>
      </c>
      <c r="I6" s="163" t="s">
        <v>103</v>
      </c>
      <c r="J6" s="163" t="s">
        <v>102</v>
      </c>
      <c r="K6" s="163" t="s">
        <v>102</v>
      </c>
      <c r="L6" s="163" t="s">
        <v>103</v>
      </c>
      <c r="M6" s="163" t="s">
        <v>103</v>
      </c>
      <c r="N6" s="163" t="s">
        <v>107</v>
      </c>
      <c r="O6" s="163" t="s">
        <v>103</v>
      </c>
      <c r="P6" s="163" t="s">
        <v>102</v>
      </c>
      <c r="Q6" s="17"/>
      <c r="R6" s="59"/>
      <c r="S6" s="2">
        <v>57</v>
      </c>
      <c r="T6" s="2">
        <f>S6*0.13</f>
        <v>7.41</v>
      </c>
      <c r="U6" s="1"/>
    </row>
    <row r="7" spans="1:21" ht="20.100000000000001" customHeight="1" x14ac:dyDescent="0.15">
      <c r="A7" s="27">
        <v>2</v>
      </c>
      <c r="B7" s="57" t="s">
        <v>1</v>
      </c>
      <c r="C7" s="164" t="s">
        <v>108</v>
      </c>
      <c r="D7" s="164" t="s">
        <v>109</v>
      </c>
      <c r="E7" s="164" t="s">
        <v>110</v>
      </c>
      <c r="F7" s="164" t="s">
        <v>95</v>
      </c>
      <c r="G7" s="164"/>
      <c r="H7" s="164"/>
      <c r="I7" s="164"/>
      <c r="J7" s="164" t="s">
        <v>90</v>
      </c>
      <c r="K7" s="164" t="s">
        <v>99</v>
      </c>
      <c r="L7" s="164"/>
      <c r="M7" s="164" t="s">
        <v>110</v>
      </c>
      <c r="N7" s="164" t="s">
        <v>111</v>
      </c>
      <c r="O7" s="164" t="s">
        <v>104</v>
      </c>
      <c r="P7" s="164"/>
      <c r="Q7" s="17"/>
      <c r="S7" s="2">
        <v>21</v>
      </c>
      <c r="T7" s="2">
        <f t="shared" ref="T7:T45" si="0">S7*0.13</f>
        <v>2.73</v>
      </c>
      <c r="U7" s="1"/>
    </row>
    <row r="8" spans="1:21" ht="20.100000000000001" customHeight="1" x14ac:dyDescent="0.15">
      <c r="A8" s="27">
        <v>3</v>
      </c>
      <c r="B8" s="57" t="s">
        <v>2</v>
      </c>
      <c r="C8" s="164" t="s">
        <v>108</v>
      </c>
      <c r="D8" s="164" t="s">
        <v>108</v>
      </c>
      <c r="E8" s="164" t="s">
        <v>95</v>
      </c>
      <c r="F8" s="165" t="s">
        <v>102</v>
      </c>
      <c r="G8" s="165" t="s">
        <v>102</v>
      </c>
      <c r="H8" s="166" t="s">
        <v>96</v>
      </c>
      <c r="I8" s="167"/>
      <c r="J8" s="164" t="s">
        <v>110</v>
      </c>
      <c r="K8" s="164" t="s">
        <v>108</v>
      </c>
      <c r="L8" s="164" t="s">
        <v>95</v>
      </c>
      <c r="M8" s="164" t="s">
        <v>109</v>
      </c>
      <c r="N8" s="164" t="s">
        <v>110</v>
      </c>
      <c r="O8" s="165" t="s">
        <v>108</v>
      </c>
      <c r="P8" s="164" t="s">
        <v>96</v>
      </c>
      <c r="Q8" s="17"/>
      <c r="R8" s="49"/>
      <c r="S8" s="2">
        <v>37</v>
      </c>
      <c r="T8" s="2">
        <f t="shared" si="0"/>
        <v>4.8100000000000005</v>
      </c>
      <c r="U8" s="1"/>
    </row>
    <row r="9" spans="1:21" ht="20.100000000000001" customHeight="1" x14ac:dyDescent="0.15">
      <c r="A9" s="27">
        <v>4</v>
      </c>
      <c r="B9" s="57" t="s">
        <v>3</v>
      </c>
      <c r="C9" s="164" t="s">
        <v>99</v>
      </c>
      <c r="D9" s="164"/>
      <c r="E9" s="164"/>
      <c r="F9" s="164"/>
      <c r="G9" s="164" t="s">
        <v>90</v>
      </c>
      <c r="H9" s="164"/>
      <c r="I9" s="164"/>
      <c r="J9" s="164" t="s">
        <v>95</v>
      </c>
      <c r="K9" s="164" t="s">
        <v>108</v>
      </c>
      <c r="L9" s="164" t="s">
        <v>112</v>
      </c>
      <c r="M9" s="166" t="s">
        <v>104</v>
      </c>
      <c r="N9" s="166" t="s">
        <v>108</v>
      </c>
      <c r="O9" s="164" t="s">
        <v>109</v>
      </c>
      <c r="P9" s="165" t="s">
        <v>110</v>
      </c>
      <c r="Q9" s="17"/>
      <c r="S9" s="2">
        <v>17</v>
      </c>
      <c r="T9" s="2">
        <f t="shared" si="0"/>
        <v>2.21</v>
      </c>
      <c r="U9" s="19"/>
    </row>
    <row r="10" spans="1:21" ht="20.100000000000001" customHeight="1" x14ac:dyDescent="0.15">
      <c r="A10" s="27">
        <v>5</v>
      </c>
      <c r="B10" s="57" t="s">
        <v>4</v>
      </c>
      <c r="C10" s="165"/>
      <c r="D10" s="165"/>
      <c r="E10" s="168"/>
      <c r="F10" s="165" t="s">
        <v>90</v>
      </c>
      <c r="G10" s="165"/>
      <c r="H10" s="165" t="s">
        <v>104</v>
      </c>
      <c r="I10" s="165" t="s">
        <v>113</v>
      </c>
      <c r="J10" s="169"/>
      <c r="K10" s="164"/>
      <c r="L10" s="164" t="s">
        <v>95</v>
      </c>
      <c r="M10" s="164" t="s">
        <v>90</v>
      </c>
      <c r="N10" s="164"/>
      <c r="O10" s="165"/>
      <c r="P10" s="170"/>
      <c r="Q10" s="17"/>
      <c r="R10" s="49"/>
      <c r="S10" s="2">
        <v>16</v>
      </c>
      <c r="T10" s="2">
        <f t="shared" si="0"/>
        <v>2.08</v>
      </c>
      <c r="U10" s="19"/>
    </row>
    <row r="11" spans="1:21" ht="20.100000000000001" customHeight="1" x14ac:dyDescent="0.15">
      <c r="A11" s="27">
        <v>6</v>
      </c>
      <c r="B11" s="57" t="s">
        <v>5</v>
      </c>
      <c r="C11" s="165" t="s">
        <v>108</v>
      </c>
      <c r="D11" s="165" t="s">
        <v>114</v>
      </c>
      <c r="E11" s="165" t="s">
        <v>90</v>
      </c>
      <c r="F11" s="165"/>
      <c r="G11" s="165"/>
      <c r="H11" s="165" t="s">
        <v>95</v>
      </c>
      <c r="I11" s="165"/>
      <c r="J11" s="169" t="s">
        <v>96</v>
      </c>
      <c r="K11" s="164" t="s">
        <v>99</v>
      </c>
      <c r="L11" s="164"/>
      <c r="M11" s="164" t="s">
        <v>108</v>
      </c>
      <c r="N11" s="164" t="s">
        <v>108</v>
      </c>
      <c r="O11" s="164" t="s">
        <v>112</v>
      </c>
      <c r="P11" s="164"/>
      <c r="Q11" s="17"/>
      <c r="S11" s="2">
        <v>17</v>
      </c>
      <c r="T11" s="2">
        <f t="shared" si="0"/>
        <v>2.21</v>
      </c>
      <c r="U11" s="19"/>
    </row>
    <row r="12" spans="1:21" ht="20.100000000000001" customHeight="1" x14ac:dyDescent="0.15">
      <c r="A12" s="27">
        <v>7</v>
      </c>
      <c r="B12" s="57" t="s">
        <v>6</v>
      </c>
      <c r="C12" s="165" t="s">
        <v>108</v>
      </c>
      <c r="D12" s="165" t="s">
        <v>115</v>
      </c>
      <c r="E12" s="165"/>
      <c r="F12" s="165" t="s">
        <v>99</v>
      </c>
      <c r="G12" s="165"/>
      <c r="H12" s="165" t="s">
        <v>104</v>
      </c>
      <c r="I12" s="165" t="s">
        <v>108</v>
      </c>
      <c r="J12" s="165"/>
      <c r="K12" s="164"/>
      <c r="L12" s="164" t="s">
        <v>99</v>
      </c>
      <c r="M12" s="166" t="s">
        <v>108</v>
      </c>
      <c r="N12" s="166" t="s">
        <v>114</v>
      </c>
      <c r="O12" s="164" t="s">
        <v>108</v>
      </c>
      <c r="P12" s="164" t="s">
        <v>114</v>
      </c>
      <c r="Q12" s="17"/>
      <c r="S12" s="2">
        <v>24</v>
      </c>
      <c r="T12" s="2">
        <f t="shared" si="0"/>
        <v>3.12</v>
      </c>
      <c r="U12" s="19"/>
    </row>
    <row r="13" spans="1:21" ht="20.100000000000001" customHeight="1" x14ac:dyDescent="0.15">
      <c r="A13" s="27">
        <v>8</v>
      </c>
      <c r="B13" s="57" t="s">
        <v>7</v>
      </c>
      <c r="C13" s="165" t="s">
        <v>116</v>
      </c>
      <c r="D13" s="165" t="s">
        <v>108</v>
      </c>
      <c r="E13" s="165" t="s">
        <v>112</v>
      </c>
      <c r="F13" s="165"/>
      <c r="G13" s="165"/>
      <c r="H13" s="165" t="s">
        <v>95</v>
      </c>
      <c r="I13" s="165"/>
      <c r="J13" s="165"/>
      <c r="K13" s="164"/>
      <c r="L13" s="164"/>
      <c r="M13" s="164"/>
      <c r="N13" s="164" t="s">
        <v>100</v>
      </c>
      <c r="O13" s="164"/>
      <c r="P13" s="164"/>
      <c r="Q13" s="17"/>
      <c r="R13" s="6"/>
      <c r="S13" s="6">
        <v>8</v>
      </c>
      <c r="T13" s="2">
        <f t="shared" si="0"/>
        <v>1.04</v>
      </c>
      <c r="U13" s="19"/>
    </row>
    <row r="14" spans="1:21" ht="20.100000000000001" customHeight="1" x14ac:dyDescent="0.15">
      <c r="A14" s="27">
        <v>9</v>
      </c>
      <c r="B14" s="57" t="s">
        <v>58</v>
      </c>
      <c r="C14" s="165" t="s">
        <v>108</v>
      </c>
      <c r="D14" s="165" t="s">
        <v>108</v>
      </c>
      <c r="E14" s="165"/>
      <c r="F14" s="165" t="s">
        <v>95</v>
      </c>
      <c r="G14" s="165"/>
      <c r="H14" s="165" t="s">
        <v>108</v>
      </c>
      <c r="I14" s="165" t="s">
        <v>117</v>
      </c>
      <c r="J14" s="165" t="s">
        <v>104</v>
      </c>
      <c r="K14" s="164"/>
      <c r="L14" s="164"/>
      <c r="M14" s="164"/>
      <c r="N14" s="164" t="s">
        <v>108</v>
      </c>
      <c r="O14" s="164"/>
      <c r="P14" s="165" t="s">
        <v>114</v>
      </c>
      <c r="Q14" s="17"/>
      <c r="S14" s="2">
        <v>11</v>
      </c>
      <c r="T14" s="2">
        <f t="shared" si="0"/>
        <v>1.4300000000000002</v>
      </c>
      <c r="U14" s="19"/>
    </row>
    <row r="15" spans="1:21" ht="20.100000000000001" customHeight="1" x14ac:dyDescent="0.15">
      <c r="A15" s="27">
        <v>10</v>
      </c>
      <c r="B15" s="57" t="s">
        <v>8</v>
      </c>
      <c r="C15" s="165" t="s">
        <v>118</v>
      </c>
      <c r="D15" s="165" t="s">
        <v>119</v>
      </c>
      <c r="E15" s="165" t="s">
        <v>113</v>
      </c>
      <c r="F15" s="169" t="s">
        <v>108</v>
      </c>
      <c r="G15" s="165" t="s">
        <v>108</v>
      </c>
      <c r="H15" s="165" t="s">
        <v>110</v>
      </c>
      <c r="I15" s="165" t="s">
        <v>108</v>
      </c>
      <c r="J15" s="165" t="s">
        <v>110</v>
      </c>
      <c r="K15" s="164" t="s">
        <v>110</v>
      </c>
      <c r="L15" s="164" t="s">
        <v>108</v>
      </c>
      <c r="M15" s="164" t="s">
        <v>120</v>
      </c>
      <c r="N15" s="164" t="s">
        <v>110</v>
      </c>
      <c r="O15" s="164" t="s">
        <v>108</v>
      </c>
      <c r="P15" s="164" t="s">
        <v>112</v>
      </c>
      <c r="Q15" s="17"/>
      <c r="R15" s="51"/>
      <c r="S15" s="42">
        <v>46</v>
      </c>
      <c r="T15" s="2">
        <f t="shared" si="0"/>
        <v>5.98</v>
      </c>
      <c r="U15" s="19"/>
    </row>
    <row r="16" spans="1:21" ht="20.100000000000001" customHeight="1" x14ac:dyDescent="0.15">
      <c r="A16" s="27">
        <v>11</v>
      </c>
      <c r="B16" s="57" t="s">
        <v>9</v>
      </c>
      <c r="C16" s="165" t="s">
        <v>103</v>
      </c>
      <c r="D16" s="165" t="s">
        <v>112</v>
      </c>
      <c r="E16" s="165" t="s">
        <v>121</v>
      </c>
      <c r="F16" s="165" t="s">
        <v>110</v>
      </c>
      <c r="G16" s="169" t="s">
        <v>109</v>
      </c>
      <c r="H16" s="165" t="s">
        <v>108</v>
      </c>
      <c r="I16" s="165" t="s">
        <v>110</v>
      </c>
      <c r="J16" s="165" t="s">
        <v>108</v>
      </c>
      <c r="K16" s="164" t="s">
        <v>108</v>
      </c>
      <c r="L16" s="164"/>
      <c r="M16" s="164" t="s">
        <v>108</v>
      </c>
      <c r="N16" s="164" t="s">
        <v>108</v>
      </c>
      <c r="O16" s="164" t="s">
        <v>108</v>
      </c>
      <c r="P16" s="164" t="s">
        <v>122</v>
      </c>
      <c r="Q16" s="17"/>
      <c r="S16" s="2">
        <v>21</v>
      </c>
      <c r="T16" s="2">
        <f t="shared" si="0"/>
        <v>2.73</v>
      </c>
      <c r="U16" s="19"/>
    </row>
    <row r="17" spans="1:21" ht="20.100000000000001" customHeight="1" x14ac:dyDescent="0.15">
      <c r="A17" s="27">
        <v>12</v>
      </c>
      <c r="B17" s="57" t="s">
        <v>10</v>
      </c>
      <c r="C17" s="165" t="s">
        <v>123</v>
      </c>
      <c r="D17" s="165" t="s">
        <v>114</v>
      </c>
      <c r="E17" s="165" t="s">
        <v>114</v>
      </c>
      <c r="F17" s="165"/>
      <c r="G17" s="165" t="s">
        <v>108</v>
      </c>
      <c r="H17" s="165"/>
      <c r="I17" s="165"/>
      <c r="J17" s="165"/>
      <c r="K17" s="164"/>
      <c r="L17" s="164"/>
      <c r="M17" s="164"/>
      <c r="N17" s="164" t="s">
        <v>91</v>
      </c>
      <c r="O17" s="164" t="s">
        <v>95</v>
      </c>
      <c r="P17" s="164"/>
      <c r="Q17" s="17"/>
      <c r="S17" s="2">
        <v>10</v>
      </c>
      <c r="T17" s="2">
        <f t="shared" si="0"/>
        <v>1.3</v>
      </c>
      <c r="U17" s="19"/>
    </row>
    <row r="18" spans="1:21" ht="20.100000000000001" customHeight="1" x14ac:dyDescent="0.15">
      <c r="A18" s="27">
        <v>13</v>
      </c>
      <c r="B18" s="57" t="s">
        <v>11</v>
      </c>
      <c r="C18" s="165" t="s">
        <v>113</v>
      </c>
      <c r="D18" s="165" t="s">
        <v>108</v>
      </c>
      <c r="E18" s="165" t="s">
        <v>102</v>
      </c>
      <c r="F18" s="165" t="s">
        <v>95</v>
      </c>
      <c r="G18" s="165"/>
      <c r="H18" s="169"/>
      <c r="I18" s="169"/>
      <c r="J18" s="169"/>
      <c r="K18" s="166"/>
      <c r="L18" s="166"/>
      <c r="M18" s="166" t="s">
        <v>114</v>
      </c>
      <c r="N18" s="164" t="s">
        <v>112</v>
      </c>
      <c r="O18" s="164" t="s">
        <v>117</v>
      </c>
      <c r="P18" s="164" t="s">
        <v>108</v>
      </c>
      <c r="Q18" s="17"/>
      <c r="R18" s="49"/>
      <c r="S18" s="2">
        <v>19</v>
      </c>
      <c r="T18" s="2">
        <f t="shared" si="0"/>
        <v>2.4700000000000002</v>
      </c>
      <c r="U18" s="19"/>
    </row>
    <row r="19" spans="1:21" ht="20.100000000000001" customHeight="1" x14ac:dyDescent="0.15">
      <c r="A19" s="27">
        <v>14</v>
      </c>
      <c r="B19" s="57" t="s">
        <v>52</v>
      </c>
      <c r="C19" s="165" t="s">
        <v>108</v>
      </c>
      <c r="D19" s="165" t="s">
        <v>108</v>
      </c>
      <c r="E19" s="165" t="s">
        <v>110</v>
      </c>
      <c r="F19" s="165" t="s">
        <v>108</v>
      </c>
      <c r="G19" s="165" t="s">
        <v>113</v>
      </c>
      <c r="H19" s="169" t="s">
        <v>108</v>
      </c>
      <c r="I19" s="169" t="s">
        <v>104</v>
      </c>
      <c r="J19" s="169" t="s">
        <v>108</v>
      </c>
      <c r="K19" s="166"/>
      <c r="L19" s="166" t="s">
        <v>99</v>
      </c>
      <c r="M19" s="166" t="s">
        <v>109</v>
      </c>
      <c r="N19" s="164" t="s">
        <v>124</v>
      </c>
      <c r="O19" s="164" t="s">
        <v>114</v>
      </c>
      <c r="P19" s="164" t="s">
        <v>110</v>
      </c>
      <c r="Q19" s="17"/>
      <c r="S19" s="2">
        <v>21</v>
      </c>
      <c r="T19" s="2">
        <f t="shared" si="0"/>
        <v>2.73</v>
      </c>
      <c r="U19" s="19"/>
    </row>
    <row r="20" spans="1:21" ht="20.100000000000001" customHeight="1" x14ac:dyDescent="0.15">
      <c r="A20" s="27">
        <v>15</v>
      </c>
      <c r="B20" s="57" t="s">
        <v>53</v>
      </c>
      <c r="C20" s="165" t="s">
        <v>108</v>
      </c>
      <c r="D20" s="165" t="s">
        <v>108</v>
      </c>
      <c r="E20" s="165"/>
      <c r="F20" s="165" t="s">
        <v>104</v>
      </c>
      <c r="G20" s="165" t="s">
        <v>108</v>
      </c>
      <c r="H20" s="169" t="s">
        <v>110</v>
      </c>
      <c r="I20" s="169" t="s">
        <v>112</v>
      </c>
      <c r="J20" s="169" t="s">
        <v>103</v>
      </c>
      <c r="K20" s="166" t="s">
        <v>112</v>
      </c>
      <c r="L20" s="166" t="s">
        <v>90</v>
      </c>
      <c r="M20" s="166" t="s">
        <v>108</v>
      </c>
      <c r="N20" s="164" t="s">
        <v>109</v>
      </c>
      <c r="O20" s="164" t="s">
        <v>110</v>
      </c>
      <c r="P20" s="164" t="s">
        <v>109</v>
      </c>
      <c r="Q20" s="17"/>
      <c r="S20" s="2">
        <v>26</v>
      </c>
      <c r="T20" s="2">
        <f t="shared" si="0"/>
        <v>3.38</v>
      </c>
      <c r="U20" s="19"/>
    </row>
    <row r="21" spans="1:21" ht="20.100000000000001" customHeight="1" x14ac:dyDescent="0.15">
      <c r="A21" s="27">
        <v>16</v>
      </c>
      <c r="B21" s="57" t="s">
        <v>54</v>
      </c>
      <c r="C21" s="165" t="s">
        <v>95</v>
      </c>
      <c r="D21" s="165" t="s">
        <v>108</v>
      </c>
      <c r="E21" s="165"/>
      <c r="F21" s="165" t="s">
        <v>100</v>
      </c>
      <c r="G21" s="165"/>
      <c r="H21" s="165" t="s">
        <v>108</v>
      </c>
      <c r="I21" s="169" t="s">
        <v>102</v>
      </c>
      <c r="J21" s="169" t="s">
        <v>112</v>
      </c>
      <c r="K21" s="166" t="s">
        <v>109</v>
      </c>
      <c r="L21" s="166"/>
      <c r="M21" s="166" t="s">
        <v>110</v>
      </c>
      <c r="N21" s="164" t="s">
        <v>108</v>
      </c>
      <c r="O21" s="164" t="s">
        <v>108</v>
      </c>
      <c r="P21" s="164" t="s">
        <v>109</v>
      </c>
      <c r="Q21" s="17"/>
      <c r="S21" s="6">
        <v>25</v>
      </c>
      <c r="T21" s="2">
        <f t="shared" si="0"/>
        <v>3.25</v>
      </c>
      <c r="U21" s="19"/>
    </row>
    <row r="22" spans="1:21" ht="20.100000000000001" customHeight="1" x14ac:dyDescent="0.15">
      <c r="A22" s="27">
        <v>17</v>
      </c>
      <c r="B22" s="57" t="s">
        <v>56</v>
      </c>
      <c r="C22" s="165" t="s">
        <v>108</v>
      </c>
      <c r="D22" s="165" t="s">
        <v>108</v>
      </c>
      <c r="E22" s="165"/>
      <c r="F22" s="165" t="s">
        <v>89</v>
      </c>
      <c r="G22" s="165"/>
      <c r="H22" s="165"/>
      <c r="I22" s="169" t="s">
        <v>95</v>
      </c>
      <c r="J22" s="169" t="s">
        <v>99</v>
      </c>
      <c r="K22" s="166"/>
      <c r="L22" s="166"/>
      <c r="M22" s="164" t="s">
        <v>112</v>
      </c>
      <c r="N22" s="164" t="s">
        <v>108</v>
      </c>
      <c r="O22" s="164" t="s">
        <v>112</v>
      </c>
      <c r="P22" s="164" t="s">
        <v>108</v>
      </c>
      <c r="Q22" s="17"/>
      <c r="S22" s="6">
        <v>10</v>
      </c>
      <c r="T22" s="2">
        <f t="shared" si="0"/>
        <v>1.3</v>
      </c>
      <c r="U22" s="19"/>
    </row>
    <row r="23" spans="1:21" ht="20.100000000000001" customHeight="1" x14ac:dyDescent="0.15">
      <c r="A23" s="27">
        <v>18</v>
      </c>
      <c r="B23" s="57" t="s">
        <v>57</v>
      </c>
      <c r="C23" s="165" t="s">
        <v>89</v>
      </c>
      <c r="D23" s="165" t="s">
        <v>108</v>
      </c>
      <c r="E23" s="165"/>
      <c r="F23" s="165" t="s">
        <v>95</v>
      </c>
      <c r="G23" s="165"/>
      <c r="H23" s="165"/>
      <c r="I23" s="165" t="s">
        <v>90</v>
      </c>
      <c r="J23" s="165"/>
      <c r="K23" s="164"/>
      <c r="L23" s="164" t="s">
        <v>101</v>
      </c>
      <c r="M23" s="164" t="s">
        <v>108</v>
      </c>
      <c r="N23" s="164" t="s">
        <v>108</v>
      </c>
      <c r="O23" s="164" t="s">
        <v>108</v>
      </c>
      <c r="P23" s="164" t="s">
        <v>108</v>
      </c>
      <c r="Q23" s="17"/>
      <c r="S23" s="2">
        <v>9</v>
      </c>
      <c r="T23" s="2">
        <f t="shared" si="0"/>
        <v>1.17</v>
      </c>
    </row>
    <row r="24" spans="1:21" ht="20.100000000000001" customHeight="1" x14ac:dyDescent="0.15">
      <c r="A24" s="27">
        <v>19</v>
      </c>
      <c r="B24" s="57" t="s">
        <v>12</v>
      </c>
      <c r="C24" s="164" t="s">
        <v>108</v>
      </c>
      <c r="D24" s="164" t="s">
        <v>115</v>
      </c>
      <c r="E24" s="164"/>
      <c r="F24" s="164" t="s">
        <v>108</v>
      </c>
      <c r="G24" s="164" t="s">
        <v>102</v>
      </c>
      <c r="H24" s="164" t="s">
        <v>108</v>
      </c>
      <c r="I24" s="164" t="s">
        <v>125</v>
      </c>
      <c r="J24" s="164" t="s">
        <v>109</v>
      </c>
      <c r="K24" s="164" t="s">
        <v>109</v>
      </c>
      <c r="L24" s="164" t="s">
        <v>108</v>
      </c>
      <c r="M24" s="164" t="s">
        <v>112</v>
      </c>
      <c r="N24" s="164" t="s">
        <v>113</v>
      </c>
      <c r="O24" s="164" t="s">
        <v>125</v>
      </c>
      <c r="P24" s="164" t="s">
        <v>126</v>
      </c>
      <c r="Q24" s="17"/>
      <c r="R24" s="6"/>
      <c r="S24" s="6">
        <v>32</v>
      </c>
      <c r="T24" s="2">
        <f t="shared" si="0"/>
        <v>4.16</v>
      </c>
      <c r="U24" s="1"/>
    </row>
    <row r="25" spans="1:21" ht="20.100000000000001" customHeight="1" x14ac:dyDescent="0.15">
      <c r="A25" s="27">
        <v>20</v>
      </c>
      <c r="B25" s="57" t="s">
        <v>13</v>
      </c>
      <c r="C25" s="164" t="s">
        <v>113</v>
      </c>
      <c r="D25" s="164" t="s">
        <v>112</v>
      </c>
      <c r="E25" s="164" t="s">
        <v>112</v>
      </c>
      <c r="F25" s="164" t="s">
        <v>108</v>
      </c>
      <c r="G25" s="164" t="s">
        <v>95</v>
      </c>
      <c r="H25" s="170" t="s">
        <v>108</v>
      </c>
      <c r="I25" s="164" t="s">
        <v>108</v>
      </c>
      <c r="J25" s="164" t="s">
        <v>109</v>
      </c>
      <c r="K25" s="165" t="s">
        <v>94</v>
      </c>
      <c r="L25" s="165"/>
      <c r="M25" s="165" t="s">
        <v>102</v>
      </c>
      <c r="N25" s="165" t="s">
        <v>126</v>
      </c>
      <c r="O25" s="164" t="s">
        <v>108</v>
      </c>
      <c r="P25" s="164" t="s">
        <v>110</v>
      </c>
      <c r="Q25" s="17"/>
      <c r="R25" s="49"/>
      <c r="S25" s="2">
        <v>27</v>
      </c>
      <c r="T25" s="2">
        <f t="shared" si="0"/>
        <v>3.5100000000000002</v>
      </c>
      <c r="U25" s="19"/>
    </row>
    <row r="26" spans="1:21" ht="20.100000000000001" customHeight="1" x14ac:dyDescent="0.15">
      <c r="A26" s="27">
        <v>21</v>
      </c>
      <c r="B26" s="57" t="s">
        <v>14</v>
      </c>
      <c r="C26" s="164" t="s">
        <v>110</v>
      </c>
      <c r="D26" s="164" t="s">
        <v>104</v>
      </c>
      <c r="E26" s="164" t="s">
        <v>104</v>
      </c>
      <c r="F26" s="164" t="s">
        <v>112</v>
      </c>
      <c r="G26" s="164" t="s">
        <v>89</v>
      </c>
      <c r="H26" s="165"/>
      <c r="I26" s="164" t="s">
        <v>95</v>
      </c>
      <c r="J26" s="164" t="s">
        <v>110</v>
      </c>
      <c r="K26" s="165" t="s">
        <v>114</v>
      </c>
      <c r="L26" s="165" t="s">
        <v>108</v>
      </c>
      <c r="M26" s="165" t="s">
        <v>109</v>
      </c>
      <c r="N26" s="165" t="s">
        <v>108</v>
      </c>
      <c r="O26" s="164" t="s">
        <v>109</v>
      </c>
      <c r="P26" s="164" t="s">
        <v>108</v>
      </c>
      <c r="Q26" s="17"/>
      <c r="S26" s="2">
        <v>21</v>
      </c>
      <c r="T26" s="2">
        <f t="shared" si="0"/>
        <v>2.73</v>
      </c>
      <c r="U26" s="19"/>
    </row>
    <row r="27" spans="1:21" ht="20.100000000000001" customHeight="1" x14ac:dyDescent="0.15">
      <c r="A27" s="27">
        <v>22</v>
      </c>
      <c r="B27" s="57" t="s">
        <v>15</v>
      </c>
      <c r="C27" s="164" t="s">
        <v>108</v>
      </c>
      <c r="D27" s="164" t="s">
        <v>108</v>
      </c>
      <c r="E27" s="164" t="s">
        <v>109</v>
      </c>
      <c r="F27" s="164" t="s">
        <v>112</v>
      </c>
      <c r="G27" s="164" t="s">
        <v>104</v>
      </c>
      <c r="H27" s="164" t="s">
        <v>90</v>
      </c>
      <c r="I27" s="164" t="s">
        <v>109</v>
      </c>
      <c r="J27" s="164" t="s">
        <v>114</v>
      </c>
      <c r="K27" s="165" t="s">
        <v>99</v>
      </c>
      <c r="L27" s="165" t="s">
        <v>89</v>
      </c>
      <c r="M27" s="165" t="s">
        <v>123</v>
      </c>
      <c r="N27" s="165" t="s">
        <v>109</v>
      </c>
      <c r="O27" s="164" t="s">
        <v>117</v>
      </c>
      <c r="P27" s="164" t="s">
        <v>108</v>
      </c>
      <c r="Q27" s="17"/>
      <c r="S27" s="2">
        <v>24</v>
      </c>
      <c r="T27" s="2">
        <f t="shared" si="0"/>
        <v>3.12</v>
      </c>
      <c r="U27" s="19"/>
    </row>
    <row r="28" spans="1:21" ht="20.100000000000001" customHeight="1" x14ac:dyDescent="0.15">
      <c r="A28" s="27">
        <v>23</v>
      </c>
      <c r="B28" s="57" t="s">
        <v>16</v>
      </c>
      <c r="C28" s="164"/>
      <c r="D28" s="164" t="s">
        <v>90</v>
      </c>
      <c r="E28" s="164"/>
      <c r="F28" s="164" t="s">
        <v>95</v>
      </c>
      <c r="G28" s="164"/>
      <c r="H28" s="164"/>
      <c r="I28" s="164"/>
      <c r="J28" s="164"/>
      <c r="K28" s="165" t="s">
        <v>104</v>
      </c>
      <c r="L28" s="165" t="s">
        <v>102</v>
      </c>
      <c r="M28" s="165" t="s">
        <v>108</v>
      </c>
      <c r="N28" s="165" t="s">
        <v>108</v>
      </c>
      <c r="O28" s="164" t="s">
        <v>108</v>
      </c>
      <c r="P28" s="164" t="s">
        <v>95</v>
      </c>
      <c r="Q28" s="17"/>
      <c r="R28" s="49"/>
      <c r="S28" s="2">
        <v>15</v>
      </c>
      <c r="T28" s="2">
        <f t="shared" si="0"/>
        <v>1.9500000000000002</v>
      </c>
      <c r="U28" s="19"/>
    </row>
    <row r="29" spans="1:21" ht="20.100000000000001" customHeight="1" x14ac:dyDescent="0.15">
      <c r="A29" s="27">
        <v>24</v>
      </c>
      <c r="B29" s="57" t="s">
        <v>17</v>
      </c>
      <c r="C29" s="164" t="s">
        <v>110</v>
      </c>
      <c r="D29" s="164" t="s">
        <v>103</v>
      </c>
      <c r="E29" s="164" t="s">
        <v>110</v>
      </c>
      <c r="F29" s="164" t="s">
        <v>108</v>
      </c>
      <c r="G29" s="164" t="s">
        <v>108</v>
      </c>
      <c r="H29" s="164" t="s">
        <v>102</v>
      </c>
      <c r="I29" s="164" t="s">
        <v>108</v>
      </c>
      <c r="J29" s="164" t="s">
        <v>110</v>
      </c>
      <c r="K29" s="165" t="s">
        <v>119</v>
      </c>
      <c r="L29" s="165" t="s">
        <v>109</v>
      </c>
      <c r="M29" s="165" t="s">
        <v>108</v>
      </c>
      <c r="N29" s="165" t="s">
        <v>109</v>
      </c>
      <c r="O29" s="164" t="s">
        <v>117</v>
      </c>
      <c r="P29" s="164" t="s">
        <v>110</v>
      </c>
      <c r="Q29" s="17"/>
      <c r="R29" s="50"/>
      <c r="S29" s="6">
        <v>54</v>
      </c>
      <c r="T29" s="2">
        <f t="shared" si="0"/>
        <v>7.0200000000000005</v>
      </c>
      <c r="U29" s="19"/>
    </row>
    <row r="30" spans="1:21" ht="20.100000000000001" customHeight="1" x14ac:dyDescent="0.15">
      <c r="A30" s="27">
        <v>25</v>
      </c>
      <c r="B30" s="57" t="s">
        <v>18</v>
      </c>
      <c r="C30" s="164" t="s">
        <v>108</v>
      </c>
      <c r="D30" s="164" t="s">
        <v>104</v>
      </c>
      <c r="E30" s="164"/>
      <c r="F30" s="164" t="s">
        <v>112</v>
      </c>
      <c r="G30" s="164"/>
      <c r="H30" s="164" t="s">
        <v>108</v>
      </c>
      <c r="I30" s="164" t="s">
        <v>114</v>
      </c>
      <c r="J30" s="164" t="s">
        <v>108</v>
      </c>
      <c r="K30" s="164" t="s">
        <v>108</v>
      </c>
      <c r="L30" s="164" t="s">
        <v>108</v>
      </c>
      <c r="M30" s="164" t="s">
        <v>117</v>
      </c>
      <c r="N30" s="164" t="s">
        <v>108</v>
      </c>
      <c r="O30" s="164" t="s">
        <v>109</v>
      </c>
      <c r="P30" s="164" t="s">
        <v>108</v>
      </c>
      <c r="Q30" s="17"/>
      <c r="S30" s="2">
        <v>13</v>
      </c>
      <c r="T30" s="2">
        <f t="shared" si="0"/>
        <v>1.69</v>
      </c>
      <c r="U30" s="19"/>
    </row>
    <row r="31" spans="1:21" ht="20.100000000000001" customHeight="1" x14ac:dyDescent="0.15">
      <c r="A31" s="27">
        <v>26</v>
      </c>
      <c r="B31" s="57" t="s">
        <v>19</v>
      </c>
      <c r="C31" s="164" t="s">
        <v>127</v>
      </c>
      <c r="D31" s="164" t="s">
        <v>112</v>
      </c>
      <c r="E31" s="164" t="s">
        <v>98</v>
      </c>
      <c r="F31" s="164" t="s">
        <v>108</v>
      </c>
      <c r="G31" s="164" t="s">
        <v>108</v>
      </c>
      <c r="H31" s="164" t="s">
        <v>115</v>
      </c>
      <c r="I31" s="164" t="s">
        <v>108</v>
      </c>
      <c r="J31" s="164" t="s">
        <v>108</v>
      </c>
      <c r="K31" s="164" t="s">
        <v>112</v>
      </c>
      <c r="L31" s="164" t="s">
        <v>109</v>
      </c>
      <c r="M31" s="164" t="s">
        <v>110</v>
      </c>
      <c r="N31" s="164" t="s">
        <v>108</v>
      </c>
      <c r="O31" s="164" t="s">
        <v>128</v>
      </c>
      <c r="P31" s="164" t="s">
        <v>108</v>
      </c>
      <c r="Q31" s="17"/>
      <c r="S31" s="2">
        <v>18</v>
      </c>
      <c r="T31" s="2">
        <f t="shared" si="0"/>
        <v>2.34</v>
      </c>
      <c r="U31" s="19"/>
    </row>
    <row r="32" spans="1:21" ht="20.100000000000001" customHeight="1" x14ac:dyDescent="0.15">
      <c r="A32" s="27">
        <v>27</v>
      </c>
      <c r="B32" s="57" t="s">
        <v>20</v>
      </c>
      <c r="C32" s="164" t="s">
        <v>102</v>
      </c>
      <c r="D32" s="164" t="s">
        <v>108</v>
      </c>
      <c r="E32" s="164" t="s">
        <v>92</v>
      </c>
      <c r="F32" s="164"/>
      <c r="G32" s="165" t="s">
        <v>126</v>
      </c>
      <c r="H32" s="164"/>
      <c r="I32" s="164" t="s">
        <v>115</v>
      </c>
      <c r="J32" s="164" t="s">
        <v>108</v>
      </c>
      <c r="K32" s="164" t="s">
        <v>108</v>
      </c>
      <c r="L32" s="164"/>
      <c r="M32" s="164" t="s">
        <v>113</v>
      </c>
      <c r="N32" s="164" t="s">
        <v>127</v>
      </c>
      <c r="O32" s="164" t="s">
        <v>113</v>
      </c>
      <c r="P32" s="164" t="s">
        <v>108</v>
      </c>
      <c r="Q32" s="17"/>
      <c r="S32" s="2">
        <v>17</v>
      </c>
      <c r="T32" s="2">
        <f t="shared" si="0"/>
        <v>2.21</v>
      </c>
      <c r="U32" s="19"/>
    </row>
    <row r="33" spans="1:21" ht="20.100000000000001" customHeight="1" x14ac:dyDescent="0.15">
      <c r="A33" s="27">
        <v>28</v>
      </c>
      <c r="B33" s="57" t="s">
        <v>21</v>
      </c>
      <c r="C33" s="164" t="s">
        <v>114</v>
      </c>
      <c r="D33" s="164" t="s">
        <v>108</v>
      </c>
      <c r="E33" s="164" t="s">
        <v>109</v>
      </c>
      <c r="F33" s="164"/>
      <c r="G33" s="164"/>
      <c r="H33" s="164" t="s">
        <v>108</v>
      </c>
      <c r="I33" s="164" t="s">
        <v>108</v>
      </c>
      <c r="J33" s="164"/>
      <c r="K33" s="164" t="s">
        <v>108</v>
      </c>
      <c r="L33" s="164" t="s">
        <v>99</v>
      </c>
      <c r="M33" s="164" t="s">
        <v>108</v>
      </c>
      <c r="N33" s="164" t="s">
        <v>108</v>
      </c>
      <c r="O33" s="164" t="s">
        <v>110</v>
      </c>
      <c r="P33" s="164"/>
      <c r="Q33" s="17"/>
      <c r="S33" s="2">
        <v>15</v>
      </c>
      <c r="T33" s="2">
        <f t="shared" si="0"/>
        <v>1.9500000000000002</v>
      </c>
      <c r="U33" s="19"/>
    </row>
    <row r="34" spans="1:21" ht="20.100000000000001" customHeight="1" x14ac:dyDescent="0.15">
      <c r="A34" s="27">
        <v>29</v>
      </c>
      <c r="B34" s="57" t="s">
        <v>22</v>
      </c>
      <c r="C34" s="164" t="s">
        <v>108</v>
      </c>
      <c r="D34" s="164" t="s">
        <v>110</v>
      </c>
      <c r="E34" s="164" t="s">
        <v>108</v>
      </c>
      <c r="F34" s="164" t="s">
        <v>109</v>
      </c>
      <c r="G34" s="164" t="s">
        <v>110</v>
      </c>
      <c r="H34" s="164" t="s">
        <v>109</v>
      </c>
      <c r="I34" s="164" t="s">
        <v>108</v>
      </c>
      <c r="J34" s="164" t="s">
        <v>108</v>
      </c>
      <c r="K34" s="164" t="s">
        <v>104</v>
      </c>
      <c r="L34" s="164" t="s">
        <v>90</v>
      </c>
      <c r="M34" s="164" t="s">
        <v>109</v>
      </c>
      <c r="N34" s="164" t="s">
        <v>104</v>
      </c>
      <c r="O34" s="164" t="s">
        <v>108</v>
      </c>
      <c r="P34" s="164" t="s">
        <v>108</v>
      </c>
      <c r="Q34" s="17"/>
      <c r="S34" s="2">
        <v>20</v>
      </c>
      <c r="T34" s="2">
        <f t="shared" si="0"/>
        <v>2.6</v>
      </c>
      <c r="U34" s="19"/>
    </row>
    <row r="35" spans="1:21" ht="20.100000000000001" customHeight="1" x14ac:dyDescent="0.15">
      <c r="A35" s="27">
        <v>30</v>
      </c>
      <c r="B35" s="57" t="s">
        <v>23</v>
      </c>
      <c r="C35" s="164" t="s">
        <v>89</v>
      </c>
      <c r="D35" s="164" t="s">
        <v>108</v>
      </c>
      <c r="E35" s="164"/>
      <c r="F35" s="164"/>
      <c r="G35" s="164" t="s">
        <v>104</v>
      </c>
      <c r="H35" s="164"/>
      <c r="I35" s="164"/>
      <c r="J35" s="164"/>
      <c r="K35" s="164"/>
      <c r="L35" s="164"/>
      <c r="M35" s="164" t="s">
        <v>112</v>
      </c>
      <c r="N35" s="164"/>
      <c r="O35" s="164" t="s">
        <v>108</v>
      </c>
      <c r="P35" s="164"/>
      <c r="Q35" s="17"/>
      <c r="S35" s="2">
        <v>4</v>
      </c>
      <c r="T35" s="2">
        <f t="shared" si="0"/>
        <v>0.52</v>
      </c>
      <c r="U35" s="19"/>
    </row>
    <row r="36" spans="1:21" ht="20.100000000000001" customHeight="1" x14ac:dyDescent="0.15">
      <c r="A36" s="27">
        <v>31</v>
      </c>
      <c r="B36" s="57" t="s">
        <v>24</v>
      </c>
      <c r="C36" s="166" t="s">
        <v>108</v>
      </c>
      <c r="D36" s="166" t="s">
        <v>108</v>
      </c>
      <c r="E36" s="166" t="s">
        <v>108</v>
      </c>
      <c r="F36" s="166" t="s">
        <v>108</v>
      </c>
      <c r="G36" s="166" t="s">
        <v>108</v>
      </c>
      <c r="H36" s="166" t="s">
        <v>108</v>
      </c>
      <c r="I36" s="166" t="s">
        <v>108</v>
      </c>
      <c r="J36" s="164" t="s">
        <v>126</v>
      </c>
      <c r="K36" s="164" t="s">
        <v>115</v>
      </c>
      <c r="L36" s="165" t="s">
        <v>129</v>
      </c>
      <c r="M36" s="170" t="s">
        <v>114</v>
      </c>
      <c r="N36" s="164" t="s">
        <v>108</v>
      </c>
      <c r="O36" s="165" t="s">
        <v>104</v>
      </c>
      <c r="P36" s="165" t="s">
        <v>104</v>
      </c>
      <c r="Q36" s="17"/>
      <c r="R36" s="49"/>
      <c r="S36" s="2">
        <v>35</v>
      </c>
      <c r="T36" s="2">
        <f t="shared" si="0"/>
        <v>4.55</v>
      </c>
      <c r="U36" s="19"/>
    </row>
    <row r="37" spans="1:21" ht="20.100000000000001" customHeight="1" x14ac:dyDescent="0.15">
      <c r="A37" s="27">
        <v>32</v>
      </c>
      <c r="B37" s="57" t="s">
        <v>25</v>
      </c>
      <c r="C37" s="164" t="s">
        <v>127</v>
      </c>
      <c r="D37" s="164" t="s">
        <v>108</v>
      </c>
      <c r="E37" s="164" t="s">
        <v>95</v>
      </c>
      <c r="F37" s="164"/>
      <c r="G37" s="164"/>
      <c r="H37" s="164" t="s">
        <v>102</v>
      </c>
      <c r="I37" s="164"/>
      <c r="J37" s="164" t="s">
        <v>112</v>
      </c>
      <c r="K37" s="164" t="s">
        <v>108</v>
      </c>
      <c r="L37" s="164"/>
      <c r="M37" s="164" t="s">
        <v>108</v>
      </c>
      <c r="N37" s="164" t="s">
        <v>112</v>
      </c>
      <c r="O37" s="165" t="s">
        <v>108</v>
      </c>
      <c r="P37" s="165" t="s">
        <v>108</v>
      </c>
      <c r="Q37" s="17"/>
      <c r="S37" s="2">
        <v>12</v>
      </c>
      <c r="T37" s="2">
        <f t="shared" si="0"/>
        <v>1.56</v>
      </c>
      <c r="U37" s="19"/>
    </row>
    <row r="38" spans="1:21" ht="20.100000000000001" customHeight="1" x14ac:dyDescent="0.15">
      <c r="A38" s="27">
        <v>33</v>
      </c>
      <c r="B38" s="57" t="s">
        <v>26</v>
      </c>
      <c r="C38" s="164" t="s">
        <v>130</v>
      </c>
      <c r="D38" s="164" t="s">
        <v>130</v>
      </c>
      <c r="E38" s="164" t="s">
        <v>130</v>
      </c>
      <c r="F38" s="164" t="s">
        <v>110</v>
      </c>
      <c r="G38" s="164" t="s">
        <v>95</v>
      </c>
      <c r="H38" s="164" t="s">
        <v>104</v>
      </c>
      <c r="I38" s="164" t="s">
        <v>108</v>
      </c>
      <c r="J38" s="164"/>
      <c r="K38" s="164"/>
      <c r="L38" s="164" t="s">
        <v>108</v>
      </c>
      <c r="M38" s="164" t="s">
        <v>108</v>
      </c>
      <c r="N38" s="164" t="s">
        <v>108</v>
      </c>
      <c r="O38" s="165" t="s">
        <v>108</v>
      </c>
      <c r="P38" s="165"/>
      <c r="Q38" s="17"/>
      <c r="S38" s="2">
        <v>13</v>
      </c>
      <c r="T38" s="2">
        <f t="shared" si="0"/>
        <v>1.69</v>
      </c>
      <c r="U38" s="19"/>
    </row>
    <row r="39" spans="1:21" ht="20.100000000000001" customHeight="1" x14ac:dyDescent="0.15">
      <c r="A39" s="27">
        <v>34</v>
      </c>
      <c r="B39" s="57" t="s">
        <v>27</v>
      </c>
      <c r="C39" s="164" t="s">
        <v>108</v>
      </c>
      <c r="D39" s="164" t="s">
        <v>108</v>
      </c>
      <c r="E39" s="164" t="s">
        <v>110</v>
      </c>
      <c r="F39" s="164" t="s">
        <v>126</v>
      </c>
      <c r="G39" s="164" t="s">
        <v>112</v>
      </c>
      <c r="H39" s="164" t="s">
        <v>109</v>
      </c>
      <c r="I39" s="164" t="s">
        <v>108</v>
      </c>
      <c r="J39" s="164" t="s">
        <v>109</v>
      </c>
      <c r="K39" s="164" t="s">
        <v>110</v>
      </c>
      <c r="L39" s="164"/>
      <c r="M39" s="164" t="s">
        <v>102</v>
      </c>
      <c r="N39" s="164" t="s">
        <v>114</v>
      </c>
      <c r="O39" s="165" t="s">
        <v>109</v>
      </c>
      <c r="P39" s="165" t="s">
        <v>108</v>
      </c>
      <c r="Q39" s="17"/>
      <c r="S39" s="2">
        <v>20</v>
      </c>
      <c r="T39" s="2">
        <f t="shared" si="0"/>
        <v>2.6</v>
      </c>
      <c r="U39" s="19"/>
    </row>
    <row r="40" spans="1:21" ht="20.100000000000001" customHeight="1" x14ac:dyDescent="0.15">
      <c r="A40" s="27">
        <v>35</v>
      </c>
      <c r="B40" s="57" t="s">
        <v>28</v>
      </c>
      <c r="C40" s="164" t="s">
        <v>108</v>
      </c>
      <c r="D40" s="164" t="s">
        <v>108</v>
      </c>
      <c r="E40" s="164" t="s">
        <v>103</v>
      </c>
      <c r="F40" s="164" t="s">
        <v>114</v>
      </c>
      <c r="G40" s="164" t="s">
        <v>109</v>
      </c>
      <c r="H40" s="164" t="s">
        <v>108</v>
      </c>
      <c r="I40" s="164" t="s">
        <v>108</v>
      </c>
      <c r="J40" s="164" t="s">
        <v>109</v>
      </c>
      <c r="K40" s="164" t="s">
        <v>108</v>
      </c>
      <c r="L40" s="164" t="s">
        <v>126</v>
      </c>
      <c r="M40" s="165" t="s">
        <v>115</v>
      </c>
      <c r="N40" s="164" t="s">
        <v>117</v>
      </c>
      <c r="O40" s="165" t="s">
        <v>126</v>
      </c>
      <c r="P40" s="165" t="s">
        <v>112</v>
      </c>
      <c r="Q40" s="17"/>
      <c r="S40" s="2">
        <v>31</v>
      </c>
      <c r="T40" s="2">
        <f t="shared" si="0"/>
        <v>4.03</v>
      </c>
      <c r="U40" s="19"/>
    </row>
    <row r="41" spans="1:21" ht="20.100000000000001" customHeight="1" x14ac:dyDescent="0.15">
      <c r="A41" s="27">
        <v>36</v>
      </c>
      <c r="B41" s="57" t="s">
        <v>29</v>
      </c>
      <c r="C41" s="164" t="s">
        <v>131</v>
      </c>
      <c r="D41" s="164" t="s">
        <v>108</v>
      </c>
      <c r="E41" s="164"/>
      <c r="F41" s="164" t="s">
        <v>108</v>
      </c>
      <c r="G41" s="164"/>
      <c r="H41" s="164" t="s">
        <v>97</v>
      </c>
      <c r="I41" s="164"/>
      <c r="J41" s="164" t="s">
        <v>110</v>
      </c>
      <c r="K41" s="164" t="s">
        <v>127</v>
      </c>
      <c r="L41" s="164"/>
      <c r="M41" s="164" t="s">
        <v>108</v>
      </c>
      <c r="N41" s="164"/>
      <c r="O41" s="165" t="s">
        <v>108</v>
      </c>
      <c r="P41" s="165" t="s">
        <v>132</v>
      </c>
      <c r="Q41" s="17"/>
      <c r="S41" s="2">
        <v>18</v>
      </c>
      <c r="T41" s="2">
        <f t="shared" si="0"/>
        <v>2.34</v>
      </c>
      <c r="U41" s="19"/>
    </row>
    <row r="42" spans="1:21" ht="20.100000000000001" customHeight="1" x14ac:dyDescent="0.15">
      <c r="A42" s="27">
        <v>37</v>
      </c>
      <c r="B42" s="57" t="s">
        <v>30</v>
      </c>
      <c r="C42" s="164" t="s">
        <v>114</v>
      </c>
      <c r="D42" s="164" t="s">
        <v>126</v>
      </c>
      <c r="E42" s="164" t="s">
        <v>108</v>
      </c>
      <c r="F42" s="164" t="s">
        <v>96</v>
      </c>
      <c r="G42" s="164" t="s">
        <v>108</v>
      </c>
      <c r="H42" s="164" t="s">
        <v>108</v>
      </c>
      <c r="I42" s="164" t="s">
        <v>110</v>
      </c>
      <c r="J42" s="164" t="s">
        <v>112</v>
      </c>
      <c r="K42" s="164" t="s">
        <v>108</v>
      </c>
      <c r="L42" s="164"/>
      <c r="M42" s="164" t="s">
        <v>108</v>
      </c>
      <c r="N42" s="164" t="s">
        <v>133</v>
      </c>
      <c r="O42" s="165" t="s">
        <v>110</v>
      </c>
      <c r="P42" s="165"/>
      <c r="Q42" s="17"/>
      <c r="S42" s="2">
        <v>16</v>
      </c>
      <c r="T42" s="2">
        <f t="shared" si="0"/>
        <v>2.08</v>
      </c>
      <c r="U42" s="19"/>
    </row>
    <row r="43" spans="1:21" ht="20.100000000000001" customHeight="1" x14ac:dyDescent="0.15">
      <c r="A43" s="27">
        <v>38</v>
      </c>
      <c r="B43" s="57" t="s">
        <v>31</v>
      </c>
      <c r="C43" s="164"/>
      <c r="D43" s="164" t="s">
        <v>109</v>
      </c>
      <c r="E43" s="167"/>
      <c r="F43" s="164" t="s">
        <v>92</v>
      </c>
      <c r="G43" s="164"/>
      <c r="H43" s="164"/>
      <c r="I43" s="164" t="s">
        <v>104</v>
      </c>
      <c r="J43" s="164"/>
      <c r="K43" s="164"/>
      <c r="L43" s="164"/>
      <c r="M43" s="164" t="s">
        <v>108</v>
      </c>
      <c r="N43" s="164" t="s">
        <v>108</v>
      </c>
      <c r="O43" s="164" t="s">
        <v>108</v>
      </c>
      <c r="P43" s="164" t="s">
        <v>108</v>
      </c>
      <c r="Q43" s="17"/>
      <c r="S43" s="2">
        <v>7</v>
      </c>
      <c r="T43" s="2">
        <f t="shared" si="0"/>
        <v>0.91</v>
      </c>
      <c r="U43" s="19"/>
    </row>
    <row r="44" spans="1:21" ht="20.100000000000001" customHeight="1" x14ac:dyDescent="0.15">
      <c r="A44" s="27">
        <v>39</v>
      </c>
      <c r="B44" s="57" t="s">
        <v>32</v>
      </c>
      <c r="C44" s="164" t="s">
        <v>108</v>
      </c>
      <c r="D44" s="164" t="s">
        <v>108</v>
      </c>
      <c r="E44" s="164" t="s">
        <v>90</v>
      </c>
      <c r="F44" s="164"/>
      <c r="G44" s="164"/>
      <c r="H44" s="164" t="s">
        <v>108</v>
      </c>
      <c r="I44" s="164" t="s">
        <v>109</v>
      </c>
      <c r="J44" s="164" t="s">
        <v>114</v>
      </c>
      <c r="K44" s="164"/>
      <c r="L44" s="164"/>
      <c r="M44" s="164" t="s">
        <v>108</v>
      </c>
      <c r="N44" s="164" t="s">
        <v>108</v>
      </c>
      <c r="O44" s="164" t="s">
        <v>108</v>
      </c>
      <c r="P44" s="165" t="s">
        <v>104</v>
      </c>
      <c r="Q44" s="17"/>
      <c r="S44" s="2">
        <v>11</v>
      </c>
      <c r="T44" s="2">
        <f t="shared" si="0"/>
        <v>1.4300000000000002</v>
      </c>
      <c r="U44" s="19"/>
    </row>
    <row r="45" spans="1:21" ht="20.100000000000001" customHeight="1" thickBot="1" x14ac:dyDescent="0.2">
      <c r="A45" s="36"/>
      <c r="B45" s="30" t="s">
        <v>39</v>
      </c>
      <c r="C45" s="16"/>
      <c r="D45" s="16"/>
      <c r="E45" s="16"/>
      <c r="F45" s="16"/>
      <c r="G45" s="16"/>
      <c r="H45" s="48"/>
      <c r="I45" s="48"/>
      <c r="J45" s="48"/>
      <c r="K45" s="16"/>
      <c r="L45" s="16"/>
      <c r="M45" s="16"/>
      <c r="N45" s="16"/>
      <c r="O45" s="148"/>
      <c r="P45" s="148"/>
      <c r="Q45" s="47"/>
      <c r="R45" s="31"/>
      <c r="S45" s="31">
        <f>SUM(S6:S44)</f>
        <v>818</v>
      </c>
      <c r="T45" s="2">
        <f t="shared" si="0"/>
        <v>106.34</v>
      </c>
      <c r="U45" s="1"/>
    </row>
    <row r="46" spans="1:21" x14ac:dyDescent="0.15">
      <c r="A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1" x14ac:dyDescent="0.15">
      <c r="A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1" x14ac:dyDescent="0.15">
      <c r="A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15">
      <c r="A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15">
      <c r="A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15">
      <c r="A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15">
      <c r="A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15">
      <c r="A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15">
      <c r="A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15">
      <c r="A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15">
      <c r="A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15">
      <c r="A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15">
      <c r="A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15">
      <c r="A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15">
      <c r="A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15">
      <c r="A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15">
      <c r="A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15">
      <c r="A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15">
      <c r="A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15">
      <c r="A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15">
      <c r="A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15">
      <c r="A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15">
      <c r="A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15">
      <c r="A74" s="6"/>
    </row>
    <row r="75" spans="1:17" x14ac:dyDescent="0.15">
      <c r="A75" s="2"/>
    </row>
    <row r="76" spans="1:17" x14ac:dyDescent="0.15">
      <c r="A76" s="2"/>
    </row>
    <row r="77" spans="1:17" x14ac:dyDescent="0.15">
      <c r="A77" s="2"/>
    </row>
    <row r="78" spans="1:17" x14ac:dyDescent="0.15">
      <c r="A78" s="2"/>
    </row>
    <row r="79" spans="1:17" x14ac:dyDescent="0.15">
      <c r="A79" s="2"/>
    </row>
    <row r="80" spans="1:17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</sheetData>
  <mergeCells count="1">
    <mergeCell ref="A1:Q1"/>
  </mergeCells>
  <phoneticPr fontId="1"/>
  <printOptions horizontalCentered="1" verticalCentered="1"/>
  <pageMargins left="0.82677165354330717" right="0.78740157480314965" top="0.43307086614173229" bottom="0.31496062992125984" header="0.19685039370078741" footer="0.31496062992125984"/>
  <pageSetup paperSize="9" scale="92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30年度</vt:lpstr>
      <vt:lpstr>Sheet1</vt:lpstr>
      <vt:lpstr>29年度</vt:lpstr>
      <vt:lpstr>28年度</vt:lpstr>
      <vt:lpstr>27年度</vt:lpstr>
      <vt:lpstr>26年度</vt:lpstr>
      <vt:lpstr>25年度</vt:lpstr>
      <vt:lpstr>実績</vt:lpstr>
      <vt:lpstr>Sheet2</vt:lpstr>
      <vt:lpstr>Sheet3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実績!Print_Area</vt:lpstr>
    </vt:vector>
  </TitlesOfParts>
  <Company>SUGAMATA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NAGANO</dc:creator>
  <cp:lastModifiedBy>茨城県小中学校教頭会</cp:lastModifiedBy>
  <cp:lastPrinted>2018-04-19T04:27:58Z</cp:lastPrinted>
  <dcterms:created xsi:type="dcterms:W3CDTF">2007-04-09T14:08:55Z</dcterms:created>
  <dcterms:modified xsi:type="dcterms:W3CDTF">2018-04-19T04:28:43Z</dcterms:modified>
</cp:coreProperties>
</file>